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 PRINT\"/>
    </mc:Choice>
  </mc:AlternateContent>
  <bookViews>
    <workbookView xWindow="10236" yWindow="-24" windowWidth="10284" windowHeight="8364" firstSheet="1" activeTab="1"/>
  </bookViews>
  <sheets>
    <sheet name="Data" sheetId="1" r:id="rId1"/>
    <sheet name="Summary" sheetId="2" r:id="rId2"/>
    <sheet name="Sheet3" sheetId="3" r:id="rId3"/>
  </sheets>
  <definedNames>
    <definedName name="_xlnm._FilterDatabase" localSheetId="0" hidden="1">Data!$A$1:$AC$59</definedName>
    <definedName name="_xlnm._FilterDatabase" localSheetId="1" hidden="1">Summary!$B$1:$K$58</definedName>
    <definedName name="_xlnm.Print_Area" localSheetId="1">Summary!$A$1:$L$65</definedName>
  </definedNames>
  <calcPr calcId="152511"/>
</workbook>
</file>

<file path=xl/calcChain.xml><?xml version="1.0" encoding="utf-8"?>
<calcChain xmlns="http://schemas.openxmlformats.org/spreadsheetml/2006/main">
  <c r="F3" i="2" l="1"/>
  <c r="F2" i="2"/>
  <c r="A2" i="2"/>
  <c r="A3" i="2"/>
  <c r="A4" i="2"/>
  <c r="F4" i="2"/>
  <c r="A5" i="2"/>
  <c r="F5" i="2"/>
  <c r="A6" i="2"/>
  <c r="F6" i="2"/>
  <c r="A7" i="2"/>
  <c r="F7" i="2"/>
  <c r="A8" i="2"/>
  <c r="F8" i="2"/>
  <c r="A9" i="2"/>
  <c r="F9" i="2"/>
  <c r="A10" i="2"/>
  <c r="F10" i="2"/>
  <c r="A11" i="2"/>
  <c r="F11" i="2"/>
  <c r="A12" i="2"/>
  <c r="F12" i="2"/>
  <c r="A13" i="2"/>
  <c r="F13" i="2"/>
  <c r="A14" i="2"/>
  <c r="F14" i="2"/>
  <c r="A15" i="2"/>
  <c r="F15" i="2"/>
  <c r="A16" i="2"/>
  <c r="F16" i="2"/>
  <c r="A17" i="2"/>
  <c r="F17" i="2"/>
  <c r="A18" i="2"/>
  <c r="F18" i="2"/>
  <c r="A19" i="2"/>
  <c r="F19" i="2"/>
  <c r="A20" i="2"/>
  <c r="F20" i="2"/>
  <c r="A21" i="2"/>
  <c r="F21" i="2"/>
  <c r="A22" i="2"/>
  <c r="F22" i="2"/>
  <c r="A23" i="2"/>
  <c r="F23" i="2"/>
  <c r="A24" i="2"/>
  <c r="F24" i="2"/>
  <c r="A25" i="2"/>
  <c r="F25" i="2"/>
  <c r="A26" i="2"/>
  <c r="F26" i="2"/>
  <c r="A27" i="2"/>
  <c r="F27" i="2"/>
  <c r="A28" i="2"/>
  <c r="F28" i="2"/>
  <c r="A29" i="2"/>
  <c r="F29" i="2"/>
  <c r="A30" i="2"/>
  <c r="F30" i="2"/>
  <c r="A31" i="2"/>
  <c r="F31" i="2"/>
  <c r="A32" i="2"/>
  <c r="F32" i="2"/>
  <c r="A33" i="2"/>
  <c r="F33" i="2"/>
  <c r="A34" i="2"/>
  <c r="F34" i="2"/>
  <c r="A35" i="2"/>
  <c r="F35" i="2"/>
  <c r="A36" i="2"/>
  <c r="F36" i="2"/>
  <c r="A37" i="2"/>
  <c r="F37" i="2"/>
  <c r="A38" i="2"/>
  <c r="F38" i="2"/>
  <c r="A39" i="2"/>
  <c r="F39" i="2"/>
  <c r="A40" i="2"/>
  <c r="F40" i="2"/>
  <c r="A41" i="2"/>
  <c r="F41" i="2"/>
  <c r="A42" i="2"/>
  <c r="F42" i="2"/>
  <c r="A43" i="2"/>
  <c r="F43" i="2"/>
  <c r="A44" i="2"/>
  <c r="F44" i="2"/>
  <c r="A45" i="2"/>
  <c r="F45" i="2"/>
  <c r="A46" i="2"/>
  <c r="F46" i="2"/>
  <c r="A47" i="2"/>
  <c r="F47" i="2"/>
  <c r="A48" i="2"/>
  <c r="F48" i="2"/>
  <c r="A49" i="2"/>
  <c r="F49" i="2"/>
  <c r="A50" i="2"/>
  <c r="F50" i="2"/>
  <c r="A51" i="2"/>
  <c r="F51" i="2"/>
  <c r="A52" i="2"/>
  <c r="F52" i="2"/>
  <c r="A53" i="2"/>
  <c r="F53" i="2"/>
  <c r="A54" i="2"/>
  <c r="F54" i="2"/>
  <c r="A55" i="2"/>
  <c r="F55" i="2"/>
  <c r="A56" i="2"/>
  <c r="F56" i="2"/>
  <c r="A57" i="2"/>
  <c r="F57" i="2"/>
  <c r="A58" i="2"/>
  <c r="F58" i="2"/>
  <c r="G2" i="1"/>
  <c r="H2" i="1"/>
  <c r="N2" i="1"/>
  <c r="O2" i="1"/>
  <c r="U2" i="1"/>
  <c r="V2" i="1"/>
  <c r="AB2" i="1"/>
  <c r="AC2" i="1"/>
  <c r="G3" i="1"/>
  <c r="H3" i="1"/>
  <c r="N3" i="1"/>
  <c r="O3" i="1"/>
  <c r="U3" i="1"/>
  <c r="V3" i="1"/>
  <c r="AB3" i="1"/>
  <c r="AC3" i="1"/>
  <c r="G4" i="1"/>
  <c r="H4" i="1"/>
  <c r="N4" i="1"/>
  <c r="O4" i="1"/>
  <c r="U4" i="1"/>
  <c r="V4" i="1"/>
  <c r="AB4" i="1"/>
  <c r="AC4" i="1"/>
  <c r="G5" i="1"/>
  <c r="H5" i="1"/>
  <c r="N5" i="1"/>
  <c r="O5" i="1"/>
  <c r="U5" i="1"/>
  <c r="V5" i="1"/>
  <c r="AB5" i="1"/>
  <c r="AC5" i="1"/>
  <c r="G6" i="1"/>
  <c r="H6" i="1"/>
  <c r="N6" i="1"/>
  <c r="O6" i="1"/>
  <c r="U6" i="1"/>
  <c r="V6" i="1"/>
  <c r="AB6" i="1"/>
  <c r="AC6" i="1"/>
  <c r="G7" i="1"/>
  <c r="H7" i="1"/>
  <c r="N7" i="1"/>
  <c r="O7" i="1"/>
  <c r="U7" i="1"/>
  <c r="V7" i="1"/>
  <c r="AB7" i="1"/>
  <c r="AC7" i="1"/>
  <c r="G8" i="1"/>
  <c r="H8" i="1"/>
  <c r="N8" i="1"/>
  <c r="O8" i="1"/>
  <c r="U8" i="1"/>
  <c r="V8" i="1"/>
  <c r="AB8" i="1"/>
  <c r="AC8" i="1"/>
  <c r="G9" i="1"/>
  <c r="H9" i="1"/>
  <c r="N9" i="1"/>
  <c r="O9" i="1"/>
  <c r="U9" i="1"/>
  <c r="V9" i="1"/>
  <c r="AB9" i="1"/>
  <c r="AC9" i="1"/>
  <c r="G10" i="1"/>
  <c r="H10" i="1"/>
  <c r="N10" i="1"/>
  <c r="O10" i="1"/>
  <c r="U10" i="1"/>
  <c r="V10" i="1"/>
  <c r="AB10" i="1"/>
  <c r="AC10" i="1"/>
  <c r="G11" i="1"/>
  <c r="H11" i="1"/>
  <c r="N11" i="1"/>
  <c r="O11" i="1"/>
  <c r="U11" i="1"/>
  <c r="V11" i="1"/>
  <c r="AB11" i="1"/>
  <c r="AC11" i="1"/>
  <c r="G12" i="1"/>
  <c r="H12" i="1"/>
  <c r="N12" i="1"/>
  <c r="O12" i="1"/>
  <c r="U12" i="1"/>
  <c r="V12" i="1"/>
  <c r="AB12" i="1"/>
  <c r="AC12" i="1"/>
  <c r="G13" i="1"/>
  <c r="H13" i="1"/>
  <c r="N13" i="1"/>
  <c r="O13" i="1"/>
  <c r="U13" i="1"/>
  <c r="V13" i="1"/>
  <c r="AB13" i="1"/>
  <c r="AC13" i="1"/>
  <c r="G14" i="1"/>
  <c r="H14" i="1"/>
  <c r="N14" i="1"/>
  <c r="O14" i="1"/>
  <c r="U14" i="1"/>
  <c r="V14" i="1"/>
  <c r="AB14" i="1"/>
  <c r="AC14" i="1"/>
  <c r="G15" i="1"/>
  <c r="H15" i="1"/>
  <c r="N15" i="1"/>
  <c r="O15" i="1"/>
  <c r="U15" i="1"/>
  <c r="V15" i="1"/>
  <c r="AB15" i="1"/>
  <c r="AC15" i="1"/>
  <c r="G16" i="1"/>
  <c r="H16" i="1"/>
  <c r="N16" i="1"/>
  <c r="O16" i="1"/>
  <c r="U16" i="1"/>
  <c r="V16" i="1"/>
  <c r="AB16" i="1"/>
  <c r="AC16" i="1"/>
  <c r="G17" i="1"/>
  <c r="H17" i="1"/>
  <c r="N17" i="1"/>
  <c r="O17" i="1"/>
  <c r="U17" i="1"/>
  <c r="V17" i="1"/>
  <c r="AB17" i="1"/>
  <c r="AC17" i="1"/>
  <c r="G18" i="1"/>
  <c r="H18" i="1"/>
  <c r="N18" i="1"/>
  <c r="O18" i="1"/>
  <c r="U18" i="1"/>
  <c r="V18" i="1"/>
  <c r="AB18" i="1"/>
  <c r="AC18" i="1"/>
  <c r="G19" i="1"/>
  <c r="H19" i="1"/>
  <c r="N19" i="1"/>
  <c r="O19" i="1"/>
  <c r="U19" i="1"/>
  <c r="V19" i="1"/>
  <c r="AB19" i="1"/>
  <c r="AC19" i="1"/>
  <c r="G20" i="1"/>
  <c r="H20" i="1"/>
  <c r="N20" i="1"/>
  <c r="O20" i="1"/>
  <c r="U20" i="1"/>
  <c r="V20" i="1"/>
  <c r="AB20" i="1"/>
  <c r="AC20" i="1"/>
  <c r="G21" i="1"/>
  <c r="H21" i="1"/>
  <c r="N21" i="1"/>
  <c r="O21" i="1"/>
  <c r="U21" i="1"/>
  <c r="V21" i="1"/>
  <c r="AB21" i="1"/>
  <c r="AC21" i="1"/>
  <c r="G22" i="1"/>
  <c r="H22" i="1"/>
  <c r="N22" i="1"/>
  <c r="O22" i="1"/>
  <c r="U22" i="1"/>
  <c r="V22" i="1"/>
  <c r="AB22" i="1"/>
  <c r="AC22" i="1"/>
  <c r="G23" i="1"/>
  <c r="H23" i="1"/>
  <c r="N23" i="1"/>
  <c r="O23" i="1"/>
  <c r="U23" i="1"/>
  <c r="V23" i="1"/>
  <c r="AB23" i="1"/>
  <c r="AC23" i="1"/>
  <c r="G24" i="1"/>
  <c r="H24" i="1"/>
  <c r="N24" i="1"/>
  <c r="O24" i="1"/>
  <c r="U24" i="1"/>
  <c r="V24" i="1"/>
  <c r="AB24" i="1"/>
  <c r="AC24" i="1"/>
  <c r="G25" i="1"/>
  <c r="H25" i="1"/>
  <c r="N25" i="1"/>
  <c r="O25" i="1"/>
  <c r="U25" i="1"/>
  <c r="V25" i="1"/>
  <c r="AB25" i="1"/>
  <c r="AC25" i="1"/>
  <c r="G26" i="1"/>
  <c r="H26" i="1"/>
  <c r="N26" i="1"/>
  <c r="O26" i="1"/>
  <c r="U26" i="1"/>
  <c r="V26" i="1"/>
  <c r="AB26" i="1"/>
  <c r="AC26" i="1"/>
  <c r="G27" i="1"/>
  <c r="H27" i="1"/>
  <c r="N27" i="1"/>
  <c r="O27" i="1"/>
  <c r="U27" i="1"/>
  <c r="V27" i="1"/>
  <c r="AB27" i="1"/>
  <c r="AC27" i="1"/>
  <c r="G28" i="1"/>
  <c r="H28" i="1"/>
  <c r="N28" i="1"/>
  <c r="O28" i="1"/>
  <c r="U28" i="1"/>
  <c r="V28" i="1"/>
  <c r="AB28" i="1"/>
  <c r="AC28" i="1"/>
  <c r="G29" i="1"/>
  <c r="H29" i="1"/>
  <c r="N29" i="1"/>
  <c r="O29" i="1"/>
  <c r="U29" i="1"/>
  <c r="V29" i="1"/>
  <c r="AB29" i="1"/>
  <c r="AC29" i="1"/>
  <c r="G30" i="1"/>
  <c r="H30" i="1"/>
  <c r="N30" i="1"/>
  <c r="O30" i="1"/>
  <c r="U30" i="1"/>
  <c r="V30" i="1"/>
  <c r="AB30" i="1"/>
  <c r="AC30" i="1"/>
  <c r="G31" i="1"/>
  <c r="H31" i="1"/>
  <c r="N31" i="1"/>
  <c r="O31" i="1"/>
  <c r="U31" i="1"/>
  <c r="V31" i="1"/>
  <c r="AB31" i="1"/>
  <c r="AC31" i="1"/>
  <c r="G32" i="1"/>
  <c r="H32" i="1"/>
  <c r="N32" i="1"/>
  <c r="O32" i="1"/>
  <c r="U32" i="1"/>
  <c r="V32" i="1"/>
  <c r="AB32" i="1"/>
  <c r="AC32" i="1"/>
  <c r="G33" i="1"/>
  <c r="H33" i="1"/>
  <c r="N33" i="1"/>
  <c r="O33" i="1"/>
  <c r="U33" i="1"/>
  <c r="V33" i="1"/>
  <c r="AB33" i="1"/>
  <c r="AC33" i="1"/>
  <c r="G34" i="1"/>
  <c r="H34" i="1"/>
  <c r="N34" i="1"/>
  <c r="O34" i="1"/>
  <c r="U34" i="1"/>
  <c r="V34" i="1"/>
  <c r="AB34" i="1"/>
  <c r="AC34" i="1"/>
  <c r="G35" i="1"/>
  <c r="H35" i="1"/>
  <c r="N35" i="1"/>
  <c r="O35" i="1"/>
  <c r="U35" i="1"/>
  <c r="V35" i="1"/>
  <c r="AB35" i="1"/>
  <c r="AC35" i="1"/>
  <c r="G36" i="1"/>
  <c r="H36" i="1"/>
  <c r="N36" i="1"/>
  <c r="O36" i="1"/>
  <c r="U36" i="1"/>
  <c r="V36" i="1"/>
  <c r="AB36" i="1"/>
  <c r="AC36" i="1"/>
  <c r="G37" i="1"/>
  <c r="H37" i="1"/>
  <c r="N37" i="1"/>
  <c r="O37" i="1"/>
  <c r="U37" i="1"/>
  <c r="V37" i="1"/>
  <c r="AB37" i="1"/>
  <c r="AC37" i="1"/>
  <c r="G38" i="1"/>
  <c r="H38" i="1"/>
  <c r="N38" i="1"/>
  <c r="O38" i="1"/>
  <c r="U38" i="1"/>
  <c r="V38" i="1"/>
  <c r="AB38" i="1"/>
  <c r="AC38" i="1"/>
  <c r="G39" i="1"/>
  <c r="H39" i="1"/>
  <c r="N39" i="1"/>
  <c r="O39" i="1"/>
  <c r="U39" i="1"/>
  <c r="V39" i="1"/>
  <c r="AB39" i="1"/>
  <c r="AC39" i="1"/>
  <c r="G40" i="1"/>
  <c r="H40" i="1"/>
  <c r="N40" i="1"/>
  <c r="O40" i="1"/>
  <c r="U40" i="1"/>
  <c r="V40" i="1"/>
  <c r="AB40" i="1"/>
  <c r="AC40" i="1"/>
  <c r="G41" i="1"/>
  <c r="H41" i="1"/>
  <c r="N41" i="1"/>
  <c r="O41" i="1"/>
  <c r="U41" i="1"/>
  <c r="V41" i="1"/>
  <c r="AB41" i="1"/>
  <c r="AC41" i="1"/>
  <c r="G42" i="1"/>
  <c r="H42" i="1"/>
  <c r="N42" i="1"/>
  <c r="O42" i="1"/>
  <c r="U42" i="1"/>
  <c r="V42" i="1"/>
  <c r="AB42" i="1"/>
  <c r="AC42" i="1"/>
  <c r="G43" i="1"/>
  <c r="H43" i="1"/>
  <c r="N43" i="1"/>
  <c r="O43" i="1"/>
  <c r="U43" i="1"/>
  <c r="V43" i="1"/>
  <c r="AB43" i="1"/>
  <c r="AC43" i="1"/>
  <c r="G44" i="1"/>
  <c r="H44" i="1"/>
  <c r="N44" i="1"/>
  <c r="O44" i="1"/>
  <c r="U44" i="1"/>
  <c r="V44" i="1"/>
  <c r="AB44" i="1"/>
  <c r="AC44" i="1"/>
  <c r="G45" i="1"/>
  <c r="H45" i="1"/>
  <c r="N45" i="1"/>
  <c r="O45" i="1"/>
  <c r="U45" i="1"/>
  <c r="V45" i="1"/>
  <c r="AB45" i="1"/>
  <c r="AC45" i="1"/>
  <c r="G46" i="1"/>
  <c r="H46" i="1"/>
  <c r="N46" i="1"/>
  <c r="O46" i="1"/>
  <c r="U46" i="1"/>
  <c r="V46" i="1"/>
  <c r="AB46" i="1"/>
  <c r="AC46" i="1"/>
  <c r="G47" i="1"/>
  <c r="H47" i="1"/>
  <c r="N47" i="1"/>
  <c r="O47" i="1"/>
  <c r="U47" i="1"/>
  <c r="V47" i="1"/>
  <c r="AB47" i="1"/>
  <c r="AC47" i="1"/>
  <c r="G48" i="1"/>
  <c r="H48" i="1"/>
  <c r="N48" i="1"/>
  <c r="O48" i="1"/>
  <c r="U48" i="1"/>
  <c r="V48" i="1"/>
  <c r="AB48" i="1"/>
  <c r="AC48" i="1"/>
  <c r="G49" i="1"/>
  <c r="H49" i="1"/>
  <c r="N49" i="1"/>
  <c r="O49" i="1"/>
  <c r="U49" i="1"/>
  <c r="V49" i="1"/>
  <c r="AB49" i="1"/>
  <c r="AC49" i="1"/>
  <c r="G50" i="1"/>
  <c r="H50" i="1"/>
  <c r="N50" i="1"/>
  <c r="O50" i="1"/>
  <c r="U50" i="1"/>
  <c r="V50" i="1"/>
  <c r="AB50" i="1"/>
  <c r="AC50" i="1"/>
  <c r="G51" i="1"/>
  <c r="H51" i="1"/>
  <c r="N51" i="1"/>
  <c r="N52" i="1"/>
  <c r="O51" i="1"/>
  <c r="U51" i="1"/>
  <c r="V51" i="1"/>
  <c r="AB51" i="1"/>
  <c r="AC51" i="1"/>
  <c r="G52" i="1"/>
  <c r="H52" i="1"/>
  <c r="N53" i="1"/>
  <c r="O52" i="1"/>
  <c r="U52" i="1"/>
  <c r="V52" i="1"/>
  <c r="AB52" i="1"/>
  <c r="AC52" i="1"/>
  <c r="G53" i="1"/>
  <c r="H53" i="1"/>
  <c r="O53" i="1"/>
  <c r="U53" i="1"/>
  <c r="V53" i="1"/>
  <c r="AB53" i="1"/>
  <c r="AC53" i="1"/>
  <c r="G54" i="1"/>
  <c r="H54" i="1"/>
  <c r="N54" i="1"/>
  <c r="O54" i="1"/>
  <c r="U54" i="1"/>
  <c r="V54" i="1"/>
  <c r="AB54" i="1"/>
  <c r="AC54" i="1"/>
  <c r="G55" i="1"/>
  <c r="H55" i="1"/>
  <c r="N55" i="1"/>
  <c r="O55" i="1"/>
  <c r="U55" i="1"/>
  <c r="V55" i="1"/>
  <c r="AB55" i="1"/>
  <c r="AC55" i="1"/>
  <c r="G56" i="1"/>
  <c r="H56" i="1"/>
  <c r="N56" i="1"/>
  <c r="O56" i="1"/>
  <c r="U56" i="1"/>
  <c r="V56" i="1"/>
  <c r="AB56" i="1"/>
  <c r="AC56" i="1"/>
  <c r="G57" i="1"/>
  <c r="H57" i="1"/>
  <c r="N57" i="1"/>
  <c r="O57" i="1"/>
  <c r="U57" i="1"/>
  <c r="V57" i="1"/>
  <c r="AB57" i="1"/>
  <c r="AC57" i="1"/>
  <c r="G58" i="1"/>
  <c r="H58" i="1"/>
  <c r="N58" i="1"/>
  <c r="O58" i="1"/>
  <c r="U58" i="1"/>
  <c r="V58" i="1"/>
  <c r="AB58" i="1"/>
  <c r="AC58" i="1"/>
  <c r="G59" i="1"/>
  <c r="H59" i="1"/>
  <c r="N59" i="1"/>
  <c r="O59" i="1"/>
  <c r="U59" i="1"/>
  <c r="V59" i="1"/>
  <c r="AB59" i="1"/>
  <c r="AC59" i="1"/>
</calcChain>
</file>

<file path=xl/sharedStrings.xml><?xml version="1.0" encoding="utf-8"?>
<sst xmlns="http://schemas.openxmlformats.org/spreadsheetml/2006/main" count="104" uniqueCount="80">
  <si>
    <t xml:space="preserve">                   QUESTION</t>
  </si>
  <si>
    <t>Strongly Agree</t>
  </si>
  <si>
    <t>Agree</t>
  </si>
  <si>
    <t>Disagree</t>
  </si>
  <si>
    <t>Strongly Disagree</t>
  </si>
  <si>
    <t>Don’t Know</t>
  </si>
  <si>
    <t>Total</t>
  </si>
  <si>
    <t>EY</t>
  </si>
  <si>
    <t>FS</t>
  </si>
  <si>
    <t>Y1</t>
  </si>
  <si>
    <t>Y2</t>
  </si>
  <si>
    <t>The school helps my child to develop skills in communication, reading, writing and mathematics</t>
  </si>
  <si>
    <t>My awareness of how to help my child learn is enhanced through information given by the school – meetings, curriculum evenings and written information</t>
  </si>
  <si>
    <t>I feel that I have a shared responsibility for my child’s learning and I do all I can to assist the school</t>
  </si>
  <si>
    <t>I am made aware of my child’s strengths and areas for development at parent/teacher meetings</t>
  </si>
  <si>
    <t>I am kept well informed about how my child is getting on through Parents Evenings, reports, informal conversations with teachers</t>
  </si>
  <si>
    <t>The school achieves high standards in reading, writing and mathematics</t>
  </si>
  <si>
    <t>The school has high expectations for my child</t>
  </si>
  <si>
    <t>The school sets my child realistic learning targets</t>
  </si>
  <si>
    <t>I am satisfied with the education my child is receiving at the school</t>
  </si>
  <si>
    <t>My child was helped to settle in well when he/she started at the school</t>
  </si>
  <si>
    <t>There are good transition arrangements as children enter a new class</t>
  </si>
  <si>
    <t>My child’s needs are being met by the school</t>
  </si>
  <si>
    <t>Academically, my child is making good progress at school</t>
  </si>
  <si>
    <t>Socially, my child is making good progress at school</t>
  </si>
  <si>
    <t>My child enjoys school</t>
  </si>
  <si>
    <t>My child enjoys learning</t>
  </si>
  <si>
    <t>My child is taught well</t>
  </si>
  <si>
    <t>My child’s homework is useful and enjoyable (please also consider homework to include suggestions in topic booklets each half term)</t>
  </si>
  <si>
    <t xml:space="preserve">The school actively seeks pupils views </t>
  </si>
  <si>
    <t>The school provides a rich, stimulating and memorable curriculum for my child</t>
  </si>
  <si>
    <t>The work of all children is celebrated throughout the school</t>
  </si>
  <si>
    <t>The school promotes equal opportunities</t>
  </si>
  <si>
    <t>The school encourages my child to be independent</t>
  </si>
  <si>
    <t>The school environment, inside and outside, is safe, comfortable and secure</t>
  </si>
  <si>
    <t>The resources, inside and outside, are well maintained and suitable</t>
  </si>
  <si>
    <t>The school offers pupils access to a range of technology, including computers and Interactive Whiteboards</t>
  </si>
  <si>
    <t>The school contributes to my child’s health and well-being</t>
  </si>
  <si>
    <t>The school encourages pupils to become ecologically aware</t>
  </si>
  <si>
    <r>
      <t xml:space="preserve">The school provides a range of extra-curricular activities </t>
    </r>
    <r>
      <rPr>
        <i/>
        <sz val="10"/>
        <color indexed="8"/>
        <rFont val="Comic Sans MS"/>
        <family val="4"/>
      </rPr>
      <t>e.g</t>
    </r>
    <r>
      <rPr>
        <sz val="10"/>
        <color indexed="8"/>
        <rFont val="Comic Sans MS"/>
        <family val="4"/>
      </rPr>
      <t xml:space="preserve">. </t>
    </r>
    <r>
      <rPr>
        <i/>
        <sz val="10"/>
        <color indexed="8"/>
        <rFont val="Comic Sans MS"/>
        <family val="4"/>
      </rPr>
      <t>clubs,</t>
    </r>
    <r>
      <rPr>
        <sz val="10"/>
        <color indexed="8"/>
        <rFont val="Comic Sans MS"/>
        <family val="4"/>
      </rPr>
      <t xml:space="preserve"> </t>
    </r>
    <r>
      <rPr>
        <i/>
        <sz val="10"/>
        <color indexed="8"/>
        <rFont val="Comic Sans MS"/>
        <family val="4"/>
      </rPr>
      <t>activities</t>
    </r>
  </si>
  <si>
    <t>I am aware of the school’s policy on behaviour, including Golden Rules, rewards and sanctions</t>
  </si>
  <si>
    <t>There is a good standard of behaviour at the school</t>
  </si>
  <si>
    <t>My child is safe and well cared for at the school</t>
  </si>
  <si>
    <t>The school is friendly and welcoming</t>
  </si>
  <si>
    <t xml:space="preserve">There is a good feeling in the school between staff, pupils and parents </t>
  </si>
  <si>
    <t>The school is led and managed well</t>
  </si>
  <si>
    <t>The school deploys all staff effectively</t>
  </si>
  <si>
    <t>I am comfortable about approaching the school and know my concerns will be listened to</t>
  </si>
  <si>
    <t>The school deals effectively and promptly with problems as they are made aware of them</t>
  </si>
  <si>
    <t>Staff are approachable and helpful</t>
  </si>
  <si>
    <t>I feel I am given the opportunity to be involved in the school’s activities and functions</t>
  </si>
  <si>
    <t>The school has an effective governing body</t>
  </si>
  <si>
    <t>I feel I can approach a governor about any issues that concern me</t>
  </si>
  <si>
    <t>The school has an ethos and climate within which pupils can grow and flourish</t>
  </si>
  <si>
    <t>The school has a clear direction and is constantly developing</t>
  </si>
  <si>
    <t>The school communicates its improvement plans to parents</t>
  </si>
  <si>
    <t>The school has high expectations for all</t>
  </si>
  <si>
    <t>The school has a good reputation in the local community</t>
  </si>
  <si>
    <t>I am pleased that my child attends The John Hampden School</t>
  </si>
  <si>
    <t>** The school uniform policy is reasonable</t>
  </si>
  <si>
    <t>** The uniform sold in school is reasonably priced</t>
  </si>
  <si>
    <t>** The uniform sold in school is of a good quality</t>
  </si>
  <si>
    <t>The school aims to  foster good links with the local community</t>
  </si>
  <si>
    <t>The Home/School diary is an effective communication tool</t>
  </si>
  <si>
    <t>The school website is useful and informative</t>
  </si>
  <si>
    <r>
      <t xml:space="preserve">The school communicates effectively with parents </t>
    </r>
    <r>
      <rPr>
        <i/>
        <sz val="10"/>
        <color indexed="8"/>
        <rFont val="Comic Sans MS"/>
        <family val="4"/>
      </rPr>
      <t>e.g.</t>
    </r>
    <r>
      <rPr>
        <sz val="10"/>
        <color indexed="8"/>
        <rFont val="Comic Sans MS"/>
        <family val="4"/>
      </rPr>
      <t xml:space="preserve"> regular newsletters, information from teachers, Home/School Agreement etc.</t>
    </r>
  </si>
  <si>
    <t>The school actively seeks the views of parents</t>
  </si>
  <si>
    <t>I am aware of the school’s values</t>
  </si>
  <si>
    <t>I am aware of the wrap-around-care facility offered by the school i.e. breakfast club/after school club</t>
  </si>
  <si>
    <t>TOTAL EY, FS, Y1, Y2</t>
  </si>
  <si>
    <t>Number Strongly Agree or Agree</t>
  </si>
  <si>
    <t>Number Disagree or Strongly Disagree</t>
  </si>
  <si>
    <t>Number Don't Know</t>
  </si>
  <si>
    <t>% Strongly  or Agree 2016</t>
  </si>
  <si>
    <t>% Strongly  or Agree 2015</t>
  </si>
  <si>
    <t>% Strongly  or Agree 2014</t>
  </si>
  <si>
    <t>% Strongly  or Agree 2013</t>
  </si>
  <si>
    <t>% Strongly  or Agree 2012</t>
  </si>
  <si>
    <t>n/a</t>
  </si>
  <si>
    <t>% Strongly  or Agree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</si>
</sst>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Comic Sans MS"/>
      <family val="4"/>
    </font>
    <font>
      <i/>
      <sz val="10"/>
      <color indexed="8"/>
      <name val="Comic Sans MS"/>
      <family val="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1"/>
      <color theme="1"/>
      <name val="Comic Sans MS"/>
      <family val="4"/>
    </font>
    <font>
      <b/>
      <sz val="7"/>
      <color theme="1"/>
      <name val="Comic Sans MS"/>
      <family val="4"/>
    </font>
    <font>
      <sz val="11"/>
      <color theme="1"/>
      <name val="Comic Sans MS"/>
      <family val="4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9" fontId="5" fillId="0" borderId="1" xfId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9" fontId="9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4" fillId="4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0" fillId="0" borderId="1" xfId="0" applyBorder="1"/>
    <xf numFmtId="0" fontId="5" fillId="0" borderId="2" xfId="0" applyFont="1" applyFill="1" applyBorder="1" applyAlignment="1">
      <alignment vertical="top" wrapText="1"/>
    </xf>
    <xf numFmtId="9" fontId="3" fillId="4" borderId="1" xfId="1" applyFont="1" applyFill="1" applyBorder="1" applyAlignment="1">
      <alignment horizontal="center" vertical="center"/>
    </xf>
    <xf numFmtId="9" fontId="9" fillId="5" borderId="1" xfId="0" applyNumberFormat="1" applyFont="1" applyFill="1" applyBorder="1" applyAlignment="1">
      <alignment horizontal="center" vertical="center"/>
    </xf>
    <xf numFmtId="9" fontId="4" fillId="5" borderId="1" xfId="1" applyFont="1" applyFill="1" applyBorder="1" applyAlignment="1">
      <alignment horizontal="center" vertical="center"/>
    </xf>
    <xf numFmtId="9" fontId="4" fillId="6" borderId="1" xfId="1" applyFont="1" applyFill="1" applyBorder="1" applyAlignment="1">
      <alignment horizontal="center" vertical="center"/>
    </xf>
    <xf numFmtId="9" fontId="9" fillId="6" borderId="1" xfId="0" applyNumberFormat="1" applyFont="1" applyFill="1" applyBorder="1" applyAlignment="1">
      <alignment horizontal="center" vertical="center"/>
    </xf>
    <xf numFmtId="9" fontId="9" fillId="7" borderId="1" xfId="0" applyNumberFormat="1" applyFont="1" applyFill="1" applyBorder="1" applyAlignment="1">
      <alignment horizontal="center" vertical="center"/>
    </xf>
    <xf numFmtId="9" fontId="9" fillId="3" borderId="1" xfId="0" applyNumberFormat="1" applyFont="1" applyFill="1" applyBorder="1" applyAlignment="1">
      <alignment horizontal="center" vertical="center"/>
    </xf>
    <xf numFmtId="9" fontId="4" fillId="7" borderId="1" xfId="1" applyFont="1" applyFill="1" applyBorder="1" applyAlignment="1">
      <alignment horizontal="center" vertical="center"/>
    </xf>
    <xf numFmtId="9" fontId="5" fillId="0" borderId="2" xfId="1" applyFont="1" applyFill="1" applyBorder="1" applyAlignment="1">
      <alignment horizontal="center" vertical="top" wrapText="1"/>
    </xf>
    <xf numFmtId="9" fontId="9" fillId="8" borderId="1" xfId="0" applyNumberFormat="1" applyFont="1" applyFill="1" applyBorder="1" applyAlignment="1">
      <alignment horizontal="center" vertical="center"/>
    </xf>
    <xf numFmtId="9" fontId="4" fillId="9" borderId="1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topLeftCell="B1" zoomScale="90" zoomScaleNormal="90" workbookViewId="0">
      <selection activeCell="O5" sqref="O5"/>
    </sheetView>
  </sheetViews>
  <sheetFormatPr defaultRowHeight="14.4" x14ac:dyDescent="0.3"/>
  <cols>
    <col min="1" max="1" width="53.77734375" customWidth="1"/>
    <col min="7" max="7" width="9.21875" customWidth="1"/>
    <col min="8" max="8" width="11.77734375" style="3" bestFit="1" customWidth="1"/>
    <col min="14" max="14" width="9.21875" customWidth="1"/>
    <col min="21" max="21" width="9.21875" customWidth="1"/>
    <col min="28" max="28" width="9.21875" customWidth="1"/>
  </cols>
  <sheetData>
    <row r="1" spans="1:29" ht="23.2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8</v>
      </c>
      <c r="P1" s="2" t="s">
        <v>1</v>
      </c>
      <c r="Q1" s="2" t="s">
        <v>2</v>
      </c>
      <c r="R1" s="2" t="s">
        <v>3</v>
      </c>
      <c r="S1" s="2" t="s">
        <v>4</v>
      </c>
      <c r="T1" s="2" t="s">
        <v>5</v>
      </c>
      <c r="U1" s="2" t="s">
        <v>6</v>
      </c>
      <c r="V1" s="2" t="s">
        <v>9</v>
      </c>
      <c r="W1" s="2" t="s">
        <v>1</v>
      </c>
      <c r="X1" s="2" t="s">
        <v>2</v>
      </c>
      <c r="Y1" s="2" t="s">
        <v>3</v>
      </c>
      <c r="Z1" s="2" t="s">
        <v>4</v>
      </c>
      <c r="AA1" s="2" t="s">
        <v>5</v>
      </c>
      <c r="AB1" s="2" t="s">
        <v>6</v>
      </c>
      <c r="AC1" s="2" t="s">
        <v>10</v>
      </c>
    </row>
    <row r="2" spans="1:29" ht="33" customHeight="1" x14ac:dyDescent="0.3">
      <c r="A2" s="5" t="s">
        <v>11</v>
      </c>
      <c r="B2" s="5">
        <v>9</v>
      </c>
      <c r="C2" s="5">
        <v>2</v>
      </c>
      <c r="D2" s="5">
        <v>0</v>
      </c>
      <c r="E2" s="5">
        <v>0</v>
      </c>
      <c r="F2" s="5">
        <v>0</v>
      </c>
      <c r="G2" s="5">
        <f>SUM(B2:F2)</f>
        <v>11</v>
      </c>
      <c r="H2" s="4">
        <f>SUM(B2:C2)/G2</f>
        <v>1</v>
      </c>
      <c r="I2" s="5">
        <v>51</v>
      </c>
      <c r="J2" s="5">
        <v>13</v>
      </c>
      <c r="K2" s="5">
        <v>0</v>
      </c>
      <c r="L2" s="5">
        <v>0</v>
      </c>
      <c r="M2" s="5">
        <v>0</v>
      </c>
      <c r="N2" s="5">
        <f>SUM(I2:M2)</f>
        <v>64</v>
      </c>
      <c r="O2" s="4">
        <f>SUM(I2:J2)/N2</f>
        <v>1</v>
      </c>
      <c r="P2" s="5">
        <v>31</v>
      </c>
      <c r="Q2" s="5">
        <v>12</v>
      </c>
      <c r="R2" s="5">
        <v>0</v>
      </c>
      <c r="S2" s="5">
        <v>0</v>
      </c>
      <c r="T2" s="5">
        <v>0</v>
      </c>
      <c r="U2" s="5">
        <f>SUM(P2:T2)</f>
        <v>43</v>
      </c>
      <c r="V2" s="4">
        <f>SUM(P2:Q2)/U2</f>
        <v>1</v>
      </c>
      <c r="W2" s="5">
        <v>26</v>
      </c>
      <c r="X2" s="5">
        <v>9</v>
      </c>
      <c r="Y2" s="5">
        <v>0</v>
      </c>
      <c r="Z2" s="5">
        <v>0</v>
      </c>
      <c r="AA2" s="5">
        <v>0</v>
      </c>
      <c r="AB2" s="5">
        <f>SUM(W2:AA2)</f>
        <v>35</v>
      </c>
      <c r="AC2" s="4">
        <f>SUM(W2:X2)/AB2</f>
        <v>1</v>
      </c>
    </row>
    <row r="3" spans="1:29" ht="45" customHeight="1" x14ac:dyDescent="0.3">
      <c r="A3" s="5" t="s">
        <v>12</v>
      </c>
      <c r="B3" s="5">
        <v>6</v>
      </c>
      <c r="C3" s="5">
        <v>4</v>
      </c>
      <c r="D3" s="5">
        <v>1</v>
      </c>
      <c r="E3" s="5">
        <v>0</v>
      </c>
      <c r="F3" s="5">
        <v>0</v>
      </c>
      <c r="G3" s="5">
        <f t="shared" ref="G3:G59" si="0">SUM(B3:F3)</f>
        <v>11</v>
      </c>
      <c r="H3" s="4">
        <f t="shared" ref="H3:H59" si="1">SUM(B3:C3)/G3</f>
        <v>0.90909090909090906</v>
      </c>
      <c r="I3" s="5">
        <v>50</v>
      </c>
      <c r="J3" s="5">
        <v>14</v>
      </c>
      <c r="K3" s="5">
        <v>0</v>
      </c>
      <c r="L3" s="5">
        <v>0</v>
      </c>
      <c r="M3" s="5">
        <v>0</v>
      </c>
      <c r="N3" s="5">
        <f t="shared" ref="N3:N59" si="2">SUM(I3:M3)</f>
        <v>64</v>
      </c>
      <c r="O3" s="4">
        <f t="shared" ref="O3:O59" si="3">SUM(I3:J3)/N3</f>
        <v>1</v>
      </c>
      <c r="P3" s="5">
        <v>22</v>
      </c>
      <c r="Q3" s="5">
        <v>21</v>
      </c>
      <c r="R3" s="5">
        <v>0</v>
      </c>
      <c r="S3" s="5">
        <v>0</v>
      </c>
      <c r="T3" s="5">
        <v>0</v>
      </c>
      <c r="U3" s="5">
        <f t="shared" ref="U3:U59" si="4">SUM(P3:T3)</f>
        <v>43</v>
      </c>
      <c r="V3" s="4">
        <f t="shared" ref="V3:V59" si="5">SUM(P3:Q3)/U3</f>
        <v>1</v>
      </c>
      <c r="W3" s="5">
        <v>18</v>
      </c>
      <c r="X3" s="5">
        <v>16</v>
      </c>
      <c r="Y3" s="5">
        <v>0</v>
      </c>
      <c r="Z3" s="5">
        <v>0</v>
      </c>
      <c r="AA3" s="5">
        <v>1</v>
      </c>
      <c r="AB3" s="5">
        <f t="shared" ref="AB3:AB59" si="6">SUM(W3:AA3)</f>
        <v>35</v>
      </c>
      <c r="AC3" s="4">
        <f t="shared" ref="AC3:AC59" si="7">SUM(W3:X3)/AB3</f>
        <v>0.97142857142857142</v>
      </c>
    </row>
    <row r="4" spans="1:29" ht="32.25" customHeight="1" x14ac:dyDescent="0.3">
      <c r="A4" s="5" t="s">
        <v>13</v>
      </c>
      <c r="B4" s="5">
        <v>8</v>
      </c>
      <c r="C4" s="5">
        <v>3</v>
      </c>
      <c r="D4" s="5">
        <v>0</v>
      </c>
      <c r="E4" s="5">
        <v>0</v>
      </c>
      <c r="F4" s="5">
        <v>0</v>
      </c>
      <c r="G4" s="5">
        <f t="shared" si="0"/>
        <v>11</v>
      </c>
      <c r="H4" s="4">
        <f t="shared" si="1"/>
        <v>1</v>
      </c>
      <c r="I4" s="5">
        <v>50</v>
      </c>
      <c r="J4" s="5">
        <v>14</v>
      </c>
      <c r="K4" s="5">
        <v>0</v>
      </c>
      <c r="L4" s="5">
        <v>0</v>
      </c>
      <c r="M4" s="5">
        <v>0</v>
      </c>
      <c r="N4" s="5">
        <f t="shared" si="2"/>
        <v>64</v>
      </c>
      <c r="O4" s="4">
        <f t="shared" si="3"/>
        <v>1</v>
      </c>
      <c r="P4" s="5">
        <v>30</v>
      </c>
      <c r="Q4" s="5">
        <v>13</v>
      </c>
      <c r="R4" s="5">
        <v>0</v>
      </c>
      <c r="S4" s="5">
        <v>0</v>
      </c>
      <c r="T4" s="5">
        <v>0</v>
      </c>
      <c r="U4" s="5">
        <f t="shared" si="4"/>
        <v>43</v>
      </c>
      <c r="V4" s="4">
        <f t="shared" si="5"/>
        <v>1</v>
      </c>
      <c r="W4" s="5">
        <v>27</v>
      </c>
      <c r="X4" s="5">
        <v>8</v>
      </c>
      <c r="Y4" s="5">
        <v>0</v>
      </c>
      <c r="Z4" s="5">
        <v>0</v>
      </c>
      <c r="AA4" s="5">
        <v>0</v>
      </c>
      <c r="AB4" s="5">
        <f t="shared" si="6"/>
        <v>35</v>
      </c>
      <c r="AC4" s="4">
        <f t="shared" si="7"/>
        <v>1</v>
      </c>
    </row>
    <row r="5" spans="1:29" ht="33" customHeight="1" x14ac:dyDescent="0.3">
      <c r="A5" s="5" t="s">
        <v>14</v>
      </c>
      <c r="B5" s="5">
        <v>6</v>
      </c>
      <c r="C5" s="5">
        <v>2</v>
      </c>
      <c r="D5" s="5">
        <v>0</v>
      </c>
      <c r="E5" s="5">
        <v>0</v>
      </c>
      <c r="F5" s="5">
        <v>3</v>
      </c>
      <c r="G5" s="5">
        <f t="shared" si="0"/>
        <v>11</v>
      </c>
      <c r="H5" s="4">
        <f t="shared" si="1"/>
        <v>0.72727272727272729</v>
      </c>
      <c r="I5" s="5">
        <v>50</v>
      </c>
      <c r="J5" s="5">
        <v>14</v>
      </c>
      <c r="K5" s="5">
        <v>0</v>
      </c>
      <c r="L5" s="5">
        <v>0</v>
      </c>
      <c r="M5" s="5">
        <v>0</v>
      </c>
      <c r="N5" s="5">
        <f t="shared" si="2"/>
        <v>64</v>
      </c>
      <c r="O5" s="4">
        <f t="shared" si="3"/>
        <v>1</v>
      </c>
      <c r="P5" s="5">
        <v>25</v>
      </c>
      <c r="Q5" s="5">
        <v>18</v>
      </c>
      <c r="R5" s="5">
        <v>0</v>
      </c>
      <c r="S5" s="5">
        <v>0</v>
      </c>
      <c r="T5" s="5">
        <v>0</v>
      </c>
      <c r="U5" s="5">
        <f t="shared" si="4"/>
        <v>43</v>
      </c>
      <c r="V5" s="4">
        <f t="shared" si="5"/>
        <v>1</v>
      </c>
      <c r="W5" s="5">
        <v>16</v>
      </c>
      <c r="X5" s="5">
        <v>18</v>
      </c>
      <c r="Y5" s="5">
        <v>1</v>
      </c>
      <c r="Z5" s="5">
        <v>0</v>
      </c>
      <c r="AA5" s="5">
        <v>0</v>
      </c>
      <c r="AB5" s="5">
        <f t="shared" si="6"/>
        <v>35</v>
      </c>
      <c r="AC5" s="4">
        <f t="shared" si="7"/>
        <v>0.97142857142857142</v>
      </c>
    </row>
    <row r="6" spans="1:29" ht="47.25" customHeight="1" x14ac:dyDescent="0.3">
      <c r="A6" s="5" t="s">
        <v>15</v>
      </c>
      <c r="B6" s="5">
        <v>4</v>
      </c>
      <c r="C6" s="5">
        <v>4</v>
      </c>
      <c r="D6" s="5">
        <v>0</v>
      </c>
      <c r="E6" s="5">
        <v>0</v>
      </c>
      <c r="F6" s="5">
        <v>3</v>
      </c>
      <c r="G6" s="5">
        <f t="shared" si="0"/>
        <v>11</v>
      </c>
      <c r="H6" s="4">
        <f t="shared" si="1"/>
        <v>0.72727272727272729</v>
      </c>
      <c r="I6" s="5">
        <v>54</v>
      </c>
      <c r="J6" s="5">
        <v>10</v>
      </c>
      <c r="K6" s="5">
        <v>0</v>
      </c>
      <c r="L6" s="5">
        <v>0</v>
      </c>
      <c r="M6" s="5">
        <v>0</v>
      </c>
      <c r="N6" s="5">
        <f t="shared" si="2"/>
        <v>64</v>
      </c>
      <c r="O6" s="4">
        <f t="shared" si="3"/>
        <v>1</v>
      </c>
      <c r="P6" s="5">
        <v>24</v>
      </c>
      <c r="Q6" s="5">
        <v>19</v>
      </c>
      <c r="R6" s="5">
        <v>0</v>
      </c>
      <c r="S6" s="5">
        <v>0</v>
      </c>
      <c r="T6" s="5">
        <v>0</v>
      </c>
      <c r="U6" s="5">
        <f t="shared" si="4"/>
        <v>43</v>
      </c>
      <c r="V6" s="4">
        <f t="shared" si="5"/>
        <v>1</v>
      </c>
      <c r="W6" s="5">
        <v>17</v>
      </c>
      <c r="X6" s="5">
        <v>17</v>
      </c>
      <c r="Y6" s="5">
        <v>1</v>
      </c>
      <c r="Z6" s="5">
        <v>0</v>
      </c>
      <c r="AA6" s="5">
        <v>0</v>
      </c>
      <c r="AB6" s="5">
        <f t="shared" si="6"/>
        <v>35</v>
      </c>
      <c r="AC6" s="4">
        <f t="shared" si="7"/>
        <v>0.97142857142857142</v>
      </c>
    </row>
    <row r="7" spans="1:29" ht="30" customHeight="1" x14ac:dyDescent="0.3">
      <c r="A7" s="5" t="s">
        <v>16</v>
      </c>
      <c r="B7" s="5">
        <v>3</v>
      </c>
      <c r="C7" s="5">
        <v>3</v>
      </c>
      <c r="D7" s="5">
        <v>0</v>
      </c>
      <c r="E7" s="5">
        <v>0</v>
      </c>
      <c r="F7" s="5">
        <v>5</v>
      </c>
      <c r="G7" s="5">
        <f t="shared" si="0"/>
        <v>11</v>
      </c>
      <c r="H7" s="4">
        <f t="shared" si="1"/>
        <v>0.54545454545454541</v>
      </c>
      <c r="I7" s="5">
        <v>45</v>
      </c>
      <c r="J7" s="5">
        <v>17</v>
      </c>
      <c r="K7" s="5">
        <v>0</v>
      </c>
      <c r="L7" s="5">
        <v>0</v>
      </c>
      <c r="M7" s="5">
        <v>2</v>
      </c>
      <c r="N7" s="5">
        <f t="shared" si="2"/>
        <v>64</v>
      </c>
      <c r="O7" s="4">
        <f t="shared" si="3"/>
        <v>0.96875</v>
      </c>
      <c r="P7" s="5">
        <v>22</v>
      </c>
      <c r="Q7" s="5">
        <v>20</v>
      </c>
      <c r="R7" s="5">
        <v>0</v>
      </c>
      <c r="S7" s="5">
        <v>0</v>
      </c>
      <c r="T7" s="5">
        <v>1</v>
      </c>
      <c r="U7" s="5">
        <f t="shared" si="4"/>
        <v>43</v>
      </c>
      <c r="V7" s="4">
        <f t="shared" si="5"/>
        <v>0.97674418604651159</v>
      </c>
      <c r="W7" s="5">
        <v>18</v>
      </c>
      <c r="X7" s="5">
        <v>15</v>
      </c>
      <c r="Y7" s="5">
        <v>0</v>
      </c>
      <c r="Z7" s="5">
        <v>0</v>
      </c>
      <c r="AA7" s="5">
        <v>2</v>
      </c>
      <c r="AB7" s="5">
        <f t="shared" si="6"/>
        <v>35</v>
      </c>
      <c r="AC7" s="4">
        <f t="shared" si="7"/>
        <v>0.94285714285714284</v>
      </c>
    </row>
    <row r="8" spans="1:29" ht="17.25" customHeight="1" x14ac:dyDescent="0.3">
      <c r="A8" s="5" t="s">
        <v>17</v>
      </c>
      <c r="B8" s="5">
        <v>3</v>
      </c>
      <c r="C8" s="5">
        <v>6</v>
      </c>
      <c r="D8" s="5">
        <v>0</v>
      </c>
      <c r="E8" s="5">
        <v>0</v>
      </c>
      <c r="F8" s="5">
        <v>2</v>
      </c>
      <c r="G8" s="5">
        <f t="shared" si="0"/>
        <v>11</v>
      </c>
      <c r="H8" s="4">
        <f t="shared" si="1"/>
        <v>0.81818181818181823</v>
      </c>
      <c r="I8" s="5">
        <v>42</v>
      </c>
      <c r="J8" s="5">
        <v>22</v>
      </c>
      <c r="K8" s="5">
        <v>0</v>
      </c>
      <c r="L8" s="5">
        <v>0</v>
      </c>
      <c r="M8" s="5">
        <v>0</v>
      </c>
      <c r="N8" s="5">
        <f t="shared" si="2"/>
        <v>64</v>
      </c>
      <c r="O8" s="4">
        <f t="shared" si="3"/>
        <v>1</v>
      </c>
      <c r="P8" s="5">
        <v>23</v>
      </c>
      <c r="Q8" s="5">
        <v>18</v>
      </c>
      <c r="R8" s="5">
        <v>0</v>
      </c>
      <c r="S8" s="5">
        <v>0</v>
      </c>
      <c r="T8" s="5">
        <v>2</v>
      </c>
      <c r="U8" s="5">
        <f t="shared" si="4"/>
        <v>43</v>
      </c>
      <c r="V8" s="4">
        <f t="shared" si="5"/>
        <v>0.95348837209302328</v>
      </c>
      <c r="W8" s="5">
        <v>17</v>
      </c>
      <c r="X8" s="5">
        <v>16</v>
      </c>
      <c r="Y8" s="5">
        <v>1</v>
      </c>
      <c r="Z8" s="5">
        <v>0</v>
      </c>
      <c r="AA8" s="5">
        <v>1</v>
      </c>
      <c r="AB8" s="5">
        <f t="shared" si="6"/>
        <v>35</v>
      </c>
      <c r="AC8" s="4">
        <f t="shared" si="7"/>
        <v>0.94285714285714284</v>
      </c>
    </row>
    <row r="9" spans="1:29" ht="15.75" customHeight="1" x14ac:dyDescent="0.3">
      <c r="A9" s="5" t="s">
        <v>18</v>
      </c>
      <c r="B9" s="5">
        <v>7</v>
      </c>
      <c r="C9" s="5">
        <v>4</v>
      </c>
      <c r="D9" s="5">
        <v>0</v>
      </c>
      <c r="E9" s="5">
        <v>0</v>
      </c>
      <c r="F9" s="5">
        <v>0</v>
      </c>
      <c r="G9" s="5">
        <f t="shared" si="0"/>
        <v>11</v>
      </c>
      <c r="H9" s="4">
        <f t="shared" si="1"/>
        <v>1</v>
      </c>
      <c r="I9" s="5">
        <v>48</v>
      </c>
      <c r="J9" s="5">
        <v>16</v>
      </c>
      <c r="K9" s="5">
        <v>0</v>
      </c>
      <c r="L9" s="5">
        <v>0</v>
      </c>
      <c r="M9" s="5">
        <v>0</v>
      </c>
      <c r="N9" s="5">
        <f t="shared" si="2"/>
        <v>64</v>
      </c>
      <c r="O9" s="4">
        <f t="shared" si="3"/>
        <v>1</v>
      </c>
      <c r="P9" s="5">
        <v>21</v>
      </c>
      <c r="Q9" s="5">
        <v>20</v>
      </c>
      <c r="R9" s="5">
        <v>0</v>
      </c>
      <c r="S9" s="5">
        <v>0</v>
      </c>
      <c r="T9" s="5">
        <v>2</v>
      </c>
      <c r="U9" s="5">
        <f t="shared" si="4"/>
        <v>43</v>
      </c>
      <c r="V9" s="4">
        <f t="shared" si="5"/>
        <v>0.95348837209302328</v>
      </c>
      <c r="W9" s="5">
        <v>13</v>
      </c>
      <c r="X9" s="5">
        <v>18</v>
      </c>
      <c r="Y9" s="5">
        <v>2</v>
      </c>
      <c r="Z9" s="5">
        <v>0</v>
      </c>
      <c r="AA9" s="5">
        <v>2</v>
      </c>
      <c r="AB9" s="5">
        <f t="shared" si="6"/>
        <v>35</v>
      </c>
      <c r="AC9" s="4">
        <f t="shared" si="7"/>
        <v>0.88571428571428568</v>
      </c>
    </row>
    <row r="10" spans="1:29" ht="32.25" customHeight="1" x14ac:dyDescent="0.3">
      <c r="A10" s="5" t="s">
        <v>19</v>
      </c>
      <c r="B10" s="5">
        <v>7</v>
      </c>
      <c r="C10" s="5">
        <v>4</v>
      </c>
      <c r="D10" s="5">
        <v>0</v>
      </c>
      <c r="E10" s="5">
        <v>0</v>
      </c>
      <c r="F10" s="5">
        <v>0</v>
      </c>
      <c r="G10" s="5">
        <f t="shared" si="0"/>
        <v>11</v>
      </c>
      <c r="H10" s="4">
        <f t="shared" si="1"/>
        <v>1</v>
      </c>
      <c r="I10" s="5">
        <v>43</v>
      </c>
      <c r="J10" s="5">
        <v>19</v>
      </c>
      <c r="K10" s="5">
        <v>0</v>
      </c>
      <c r="L10" s="5">
        <v>0</v>
      </c>
      <c r="M10" s="5">
        <v>2</v>
      </c>
      <c r="N10" s="5">
        <f t="shared" si="2"/>
        <v>64</v>
      </c>
      <c r="O10" s="4">
        <f t="shared" si="3"/>
        <v>0.96875</v>
      </c>
      <c r="P10" s="5">
        <v>27</v>
      </c>
      <c r="Q10" s="5">
        <v>16</v>
      </c>
      <c r="R10" s="5">
        <v>0</v>
      </c>
      <c r="S10" s="5">
        <v>0</v>
      </c>
      <c r="T10" s="5">
        <v>0</v>
      </c>
      <c r="U10" s="5">
        <f t="shared" si="4"/>
        <v>43</v>
      </c>
      <c r="V10" s="4">
        <f t="shared" si="5"/>
        <v>1</v>
      </c>
      <c r="W10" s="5">
        <v>22</v>
      </c>
      <c r="X10" s="5">
        <v>11</v>
      </c>
      <c r="Y10" s="5">
        <v>1</v>
      </c>
      <c r="Z10" s="5">
        <v>0</v>
      </c>
      <c r="AA10" s="5">
        <v>1</v>
      </c>
      <c r="AB10" s="5">
        <f t="shared" si="6"/>
        <v>35</v>
      </c>
      <c r="AC10" s="4">
        <f t="shared" si="7"/>
        <v>0.94285714285714284</v>
      </c>
    </row>
    <row r="11" spans="1:29" ht="33.75" customHeight="1" x14ac:dyDescent="0.3">
      <c r="A11" s="5" t="s">
        <v>20</v>
      </c>
      <c r="B11" s="5">
        <v>9</v>
      </c>
      <c r="C11" s="5">
        <v>2</v>
      </c>
      <c r="D11" s="5">
        <v>0</v>
      </c>
      <c r="E11" s="5">
        <v>0</v>
      </c>
      <c r="F11" s="5">
        <v>0</v>
      </c>
      <c r="G11" s="5">
        <f t="shared" si="0"/>
        <v>11</v>
      </c>
      <c r="H11" s="4">
        <f t="shared" si="1"/>
        <v>1</v>
      </c>
      <c r="I11" s="5">
        <v>45</v>
      </c>
      <c r="J11" s="5">
        <v>19</v>
      </c>
      <c r="K11" s="5">
        <v>0</v>
      </c>
      <c r="L11" s="5">
        <v>0</v>
      </c>
      <c r="M11" s="5">
        <v>0</v>
      </c>
      <c r="N11" s="5">
        <f t="shared" si="2"/>
        <v>64</v>
      </c>
      <c r="O11" s="4">
        <f t="shared" si="3"/>
        <v>1</v>
      </c>
      <c r="P11" s="5">
        <v>31</v>
      </c>
      <c r="Q11" s="5">
        <v>11</v>
      </c>
      <c r="R11" s="5">
        <v>1</v>
      </c>
      <c r="S11" s="5">
        <v>0</v>
      </c>
      <c r="T11" s="5">
        <v>0</v>
      </c>
      <c r="U11" s="5">
        <f t="shared" si="4"/>
        <v>43</v>
      </c>
      <c r="V11" s="4">
        <f t="shared" si="5"/>
        <v>0.97674418604651159</v>
      </c>
      <c r="W11" s="5">
        <v>25</v>
      </c>
      <c r="X11" s="5">
        <v>10</v>
      </c>
      <c r="Y11" s="5">
        <v>0</v>
      </c>
      <c r="Z11" s="5">
        <v>0</v>
      </c>
      <c r="AA11" s="5">
        <v>0</v>
      </c>
      <c r="AB11" s="5">
        <f t="shared" si="6"/>
        <v>35</v>
      </c>
      <c r="AC11" s="4">
        <f t="shared" si="7"/>
        <v>1</v>
      </c>
    </row>
    <row r="12" spans="1:29" ht="32.25" customHeight="1" x14ac:dyDescent="0.3">
      <c r="A12" s="5" t="s">
        <v>21</v>
      </c>
      <c r="B12" s="5">
        <v>10</v>
      </c>
      <c r="C12" s="5">
        <v>1</v>
      </c>
      <c r="D12" s="5">
        <v>0</v>
      </c>
      <c r="E12" s="5">
        <v>0</v>
      </c>
      <c r="F12" s="5">
        <v>0</v>
      </c>
      <c r="G12" s="5">
        <f t="shared" si="0"/>
        <v>11</v>
      </c>
      <c r="H12" s="4">
        <f t="shared" si="1"/>
        <v>1</v>
      </c>
      <c r="I12" s="5">
        <v>40</v>
      </c>
      <c r="J12" s="5">
        <v>22</v>
      </c>
      <c r="K12" s="5">
        <v>2</v>
      </c>
      <c r="L12" s="5">
        <v>0</v>
      </c>
      <c r="M12" s="5">
        <v>0</v>
      </c>
      <c r="N12" s="5">
        <f t="shared" si="2"/>
        <v>64</v>
      </c>
      <c r="O12" s="4">
        <f t="shared" si="3"/>
        <v>0.96875</v>
      </c>
      <c r="P12" s="5">
        <v>26</v>
      </c>
      <c r="Q12" s="5">
        <v>12</v>
      </c>
      <c r="R12" s="5">
        <v>0</v>
      </c>
      <c r="S12" s="5">
        <v>0</v>
      </c>
      <c r="T12" s="5">
        <v>5</v>
      </c>
      <c r="U12" s="5">
        <f t="shared" si="4"/>
        <v>43</v>
      </c>
      <c r="V12" s="4">
        <f t="shared" si="5"/>
        <v>0.88372093023255816</v>
      </c>
      <c r="W12" s="5">
        <v>24</v>
      </c>
      <c r="X12" s="5">
        <v>9</v>
      </c>
      <c r="Y12" s="5">
        <v>0</v>
      </c>
      <c r="Z12" s="5">
        <v>0</v>
      </c>
      <c r="AA12" s="5">
        <v>2</v>
      </c>
      <c r="AB12" s="5">
        <f t="shared" si="6"/>
        <v>35</v>
      </c>
      <c r="AC12" s="4">
        <f t="shared" si="7"/>
        <v>0.94285714285714284</v>
      </c>
    </row>
    <row r="13" spans="1:29" ht="18" customHeight="1" x14ac:dyDescent="0.3">
      <c r="A13" s="5" t="s">
        <v>22</v>
      </c>
      <c r="B13" s="5">
        <v>7</v>
      </c>
      <c r="C13" s="5">
        <v>4</v>
      </c>
      <c r="D13" s="5">
        <v>0</v>
      </c>
      <c r="E13" s="5">
        <v>0</v>
      </c>
      <c r="F13" s="5">
        <v>0</v>
      </c>
      <c r="G13" s="5">
        <f t="shared" si="0"/>
        <v>11</v>
      </c>
      <c r="H13" s="4">
        <f t="shared" si="1"/>
        <v>1</v>
      </c>
      <c r="I13" s="5">
        <v>37</v>
      </c>
      <c r="J13" s="5">
        <v>27</v>
      </c>
      <c r="K13" s="5">
        <v>0</v>
      </c>
      <c r="L13" s="5">
        <v>0</v>
      </c>
      <c r="M13" s="5">
        <v>0</v>
      </c>
      <c r="N13" s="5">
        <f t="shared" si="2"/>
        <v>64</v>
      </c>
      <c r="O13" s="4">
        <f t="shared" si="3"/>
        <v>1</v>
      </c>
      <c r="P13" s="5">
        <v>26</v>
      </c>
      <c r="Q13" s="5">
        <v>17</v>
      </c>
      <c r="R13" s="5">
        <v>0</v>
      </c>
      <c r="S13" s="5">
        <v>0</v>
      </c>
      <c r="T13" s="5">
        <v>0</v>
      </c>
      <c r="U13" s="5">
        <f t="shared" si="4"/>
        <v>43</v>
      </c>
      <c r="V13" s="4">
        <f t="shared" si="5"/>
        <v>1</v>
      </c>
      <c r="W13" s="5">
        <v>18</v>
      </c>
      <c r="X13" s="5">
        <v>16</v>
      </c>
      <c r="Y13" s="5">
        <v>0</v>
      </c>
      <c r="Z13" s="5">
        <v>0</v>
      </c>
      <c r="AA13" s="5">
        <v>1</v>
      </c>
      <c r="AB13" s="5">
        <f t="shared" si="6"/>
        <v>35</v>
      </c>
      <c r="AC13" s="4">
        <f t="shared" si="7"/>
        <v>0.97142857142857142</v>
      </c>
    </row>
    <row r="14" spans="1:29" ht="17.25" customHeight="1" x14ac:dyDescent="0.3">
      <c r="A14" s="5" t="s">
        <v>23</v>
      </c>
      <c r="B14" s="5">
        <v>6</v>
      </c>
      <c r="C14" s="5">
        <v>3</v>
      </c>
      <c r="D14" s="5">
        <v>0</v>
      </c>
      <c r="E14" s="5">
        <v>0</v>
      </c>
      <c r="F14" s="5">
        <v>2</v>
      </c>
      <c r="G14" s="5">
        <f t="shared" si="0"/>
        <v>11</v>
      </c>
      <c r="H14" s="4">
        <f t="shared" si="1"/>
        <v>0.81818181818181823</v>
      </c>
      <c r="I14" s="5">
        <v>41</v>
      </c>
      <c r="J14" s="5">
        <v>23</v>
      </c>
      <c r="K14" s="5">
        <v>0</v>
      </c>
      <c r="L14" s="5">
        <v>0</v>
      </c>
      <c r="M14" s="5">
        <v>0</v>
      </c>
      <c r="N14" s="5">
        <f t="shared" si="2"/>
        <v>64</v>
      </c>
      <c r="O14" s="4">
        <f t="shared" si="3"/>
        <v>1</v>
      </c>
      <c r="P14" s="5">
        <v>18</v>
      </c>
      <c r="Q14" s="5">
        <v>24</v>
      </c>
      <c r="R14" s="5">
        <v>0</v>
      </c>
      <c r="S14" s="5">
        <v>0</v>
      </c>
      <c r="T14" s="5">
        <v>1</v>
      </c>
      <c r="U14" s="5">
        <f t="shared" si="4"/>
        <v>43</v>
      </c>
      <c r="V14" s="4">
        <f t="shared" si="5"/>
        <v>0.97674418604651159</v>
      </c>
      <c r="W14" s="5">
        <v>18</v>
      </c>
      <c r="X14" s="5">
        <v>17</v>
      </c>
      <c r="Y14" s="5">
        <v>0</v>
      </c>
      <c r="Z14" s="5">
        <v>0</v>
      </c>
      <c r="AA14" s="5">
        <v>0</v>
      </c>
      <c r="AB14" s="5">
        <f t="shared" si="6"/>
        <v>35</v>
      </c>
      <c r="AC14" s="4">
        <f t="shared" si="7"/>
        <v>1</v>
      </c>
    </row>
    <row r="15" spans="1:29" ht="18.75" customHeight="1" x14ac:dyDescent="0.3">
      <c r="A15" s="5" t="s">
        <v>24</v>
      </c>
      <c r="B15" s="5">
        <v>9</v>
      </c>
      <c r="C15" s="5">
        <v>2</v>
      </c>
      <c r="D15" s="5">
        <v>0</v>
      </c>
      <c r="E15" s="5">
        <v>0</v>
      </c>
      <c r="F15" s="5">
        <v>0</v>
      </c>
      <c r="G15" s="5">
        <f t="shared" si="0"/>
        <v>11</v>
      </c>
      <c r="H15" s="4">
        <f t="shared" si="1"/>
        <v>1</v>
      </c>
      <c r="I15" s="5">
        <v>35</v>
      </c>
      <c r="J15" s="5">
        <v>27</v>
      </c>
      <c r="K15" s="5">
        <v>2</v>
      </c>
      <c r="L15" s="5">
        <v>0</v>
      </c>
      <c r="M15" s="5">
        <v>0</v>
      </c>
      <c r="N15" s="5">
        <f t="shared" si="2"/>
        <v>64</v>
      </c>
      <c r="O15" s="4">
        <f t="shared" si="3"/>
        <v>0.96875</v>
      </c>
      <c r="P15" s="5">
        <v>22</v>
      </c>
      <c r="Q15" s="5">
        <v>21</v>
      </c>
      <c r="R15" s="5">
        <v>0</v>
      </c>
      <c r="S15" s="5">
        <v>0</v>
      </c>
      <c r="T15" s="5">
        <v>0</v>
      </c>
      <c r="U15" s="5">
        <f t="shared" si="4"/>
        <v>43</v>
      </c>
      <c r="V15" s="4">
        <f t="shared" si="5"/>
        <v>1</v>
      </c>
      <c r="W15" s="5">
        <v>17</v>
      </c>
      <c r="X15" s="5">
        <v>18</v>
      </c>
      <c r="Y15" s="5">
        <v>0</v>
      </c>
      <c r="Z15" s="5">
        <v>0</v>
      </c>
      <c r="AA15" s="5">
        <v>0</v>
      </c>
      <c r="AB15" s="5">
        <f t="shared" si="6"/>
        <v>35</v>
      </c>
      <c r="AC15" s="4">
        <f t="shared" si="7"/>
        <v>1</v>
      </c>
    </row>
    <row r="16" spans="1:29" ht="17.25" customHeight="1" x14ac:dyDescent="0.3">
      <c r="A16" s="5" t="s">
        <v>25</v>
      </c>
      <c r="B16" s="5">
        <v>11</v>
      </c>
      <c r="C16" s="5">
        <v>0</v>
      </c>
      <c r="D16" s="5">
        <v>0</v>
      </c>
      <c r="E16" s="5">
        <v>0</v>
      </c>
      <c r="F16" s="5">
        <v>0</v>
      </c>
      <c r="G16" s="5">
        <f t="shared" si="0"/>
        <v>11</v>
      </c>
      <c r="H16" s="4">
        <f t="shared" si="1"/>
        <v>1</v>
      </c>
      <c r="I16" s="5">
        <v>43</v>
      </c>
      <c r="J16" s="5">
        <v>19</v>
      </c>
      <c r="K16" s="5">
        <v>0</v>
      </c>
      <c r="L16" s="5">
        <v>0</v>
      </c>
      <c r="M16" s="5">
        <v>2</v>
      </c>
      <c r="N16" s="5">
        <f t="shared" si="2"/>
        <v>64</v>
      </c>
      <c r="O16" s="4">
        <f t="shared" si="3"/>
        <v>0.96875</v>
      </c>
      <c r="P16" s="5">
        <v>27</v>
      </c>
      <c r="Q16" s="5">
        <v>15</v>
      </c>
      <c r="R16" s="5">
        <v>1</v>
      </c>
      <c r="S16" s="5">
        <v>0</v>
      </c>
      <c r="T16" s="5">
        <v>0</v>
      </c>
      <c r="U16" s="5">
        <f t="shared" si="4"/>
        <v>43</v>
      </c>
      <c r="V16" s="4">
        <f t="shared" si="5"/>
        <v>0.97674418604651159</v>
      </c>
      <c r="W16" s="5">
        <v>21</v>
      </c>
      <c r="X16" s="5">
        <v>13</v>
      </c>
      <c r="Y16" s="5">
        <v>1</v>
      </c>
      <c r="Z16" s="5">
        <v>0</v>
      </c>
      <c r="AA16" s="5">
        <v>0</v>
      </c>
      <c r="AB16" s="5">
        <f t="shared" si="6"/>
        <v>35</v>
      </c>
      <c r="AC16" s="4">
        <f t="shared" si="7"/>
        <v>0.97142857142857142</v>
      </c>
    </row>
    <row r="17" spans="1:29" ht="15.75" customHeight="1" x14ac:dyDescent="0.3">
      <c r="A17" s="5" t="s">
        <v>26</v>
      </c>
      <c r="B17" s="5">
        <v>11</v>
      </c>
      <c r="C17" s="5">
        <v>0</v>
      </c>
      <c r="D17" s="5">
        <v>0</v>
      </c>
      <c r="E17" s="5">
        <v>0</v>
      </c>
      <c r="F17" s="5">
        <v>0</v>
      </c>
      <c r="G17" s="5">
        <f t="shared" si="0"/>
        <v>11</v>
      </c>
      <c r="H17" s="4">
        <f t="shared" si="1"/>
        <v>1</v>
      </c>
      <c r="I17" s="5">
        <v>47</v>
      </c>
      <c r="J17" s="5">
        <v>17</v>
      </c>
      <c r="K17" s="5">
        <v>0</v>
      </c>
      <c r="L17" s="5">
        <v>0</v>
      </c>
      <c r="M17" s="5">
        <v>0</v>
      </c>
      <c r="N17" s="5">
        <f t="shared" si="2"/>
        <v>64</v>
      </c>
      <c r="O17" s="4">
        <f t="shared" si="3"/>
        <v>1</v>
      </c>
      <c r="P17" s="5">
        <v>28</v>
      </c>
      <c r="Q17" s="5">
        <v>15</v>
      </c>
      <c r="R17" s="5">
        <v>0</v>
      </c>
      <c r="S17" s="5">
        <v>0</v>
      </c>
      <c r="T17" s="5">
        <v>0</v>
      </c>
      <c r="U17" s="5">
        <f t="shared" si="4"/>
        <v>43</v>
      </c>
      <c r="V17" s="4">
        <f t="shared" si="5"/>
        <v>1</v>
      </c>
      <c r="W17" s="5">
        <v>21</v>
      </c>
      <c r="X17" s="5">
        <v>13</v>
      </c>
      <c r="Y17" s="5">
        <v>1</v>
      </c>
      <c r="Z17" s="5">
        <v>0</v>
      </c>
      <c r="AA17" s="5">
        <v>0</v>
      </c>
      <c r="AB17" s="5">
        <f t="shared" si="6"/>
        <v>35</v>
      </c>
      <c r="AC17" s="4">
        <f t="shared" si="7"/>
        <v>0.97142857142857142</v>
      </c>
    </row>
    <row r="18" spans="1:29" ht="16.5" customHeight="1" x14ac:dyDescent="0.3">
      <c r="A18" s="5" t="s">
        <v>27</v>
      </c>
      <c r="B18" s="5">
        <v>11</v>
      </c>
      <c r="C18" s="5">
        <v>0</v>
      </c>
      <c r="D18" s="5">
        <v>0</v>
      </c>
      <c r="E18" s="5">
        <v>0</v>
      </c>
      <c r="F18" s="5">
        <v>0</v>
      </c>
      <c r="G18" s="5">
        <f t="shared" si="0"/>
        <v>11</v>
      </c>
      <c r="H18" s="4">
        <f t="shared" si="1"/>
        <v>1</v>
      </c>
      <c r="I18" s="5">
        <v>39</v>
      </c>
      <c r="J18" s="5">
        <v>23</v>
      </c>
      <c r="K18" s="5">
        <v>2</v>
      </c>
      <c r="L18" s="5">
        <v>0</v>
      </c>
      <c r="M18" s="5">
        <v>0</v>
      </c>
      <c r="N18" s="5">
        <f t="shared" si="2"/>
        <v>64</v>
      </c>
      <c r="O18" s="4">
        <f t="shared" si="3"/>
        <v>0.96875</v>
      </c>
      <c r="P18" s="5">
        <v>27</v>
      </c>
      <c r="Q18" s="5">
        <v>16</v>
      </c>
      <c r="R18" s="5">
        <v>0</v>
      </c>
      <c r="S18" s="5">
        <v>0</v>
      </c>
      <c r="T18" s="5">
        <v>0</v>
      </c>
      <c r="U18" s="5">
        <f t="shared" si="4"/>
        <v>43</v>
      </c>
      <c r="V18" s="4">
        <f t="shared" si="5"/>
        <v>1</v>
      </c>
      <c r="W18" s="5">
        <v>22</v>
      </c>
      <c r="X18" s="5">
        <v>12</v>
      </c>
      <c r="Y18" s="5">
        <v>1</v>
      </c>
      <c r="Z18" s="5">
        <v>0</v>
      </c>
      <c r="AA18" s="5">
        <v>0</v>
      </c>
      <c r="AB18" s="5">
        <f t="shared" si="6"/>
        <v>35</v>
      </c>
      <c r="AC18" s="4">
        <f t="shared" si="7"/>
        <v>0.97142857142857142</v>
      </c>
    </row>
    <row r="19" spans="1:29" ht="48.6" x14ac:dyDescent="0.3">
      <c r="A19" s="5" t="s">
        <v>28</v>
      </c>
      <c r="B19" s="5">
        <v>4</v>
      </c>
      <c r="C19" s="5">
        <v>3</v>
      </c>
      <c r="D19" s="5">
        <v>0</v>
      </c>
      <c r="E19" s="5">
        <v>0</v>
      </c>
      <c r="F19" s="5">
        <v>4</v>
      </c>
      <c r="G19" s="5">
        <f t="shared" si="0"/>
        <v>11</v>
      </c>
      <c r="H19" s="4">
        <f t="shared" si="1"/>
        <v>0.63636363636363635</v>
      </c>
      <c r="I19" s="5">
        <v>43</v>
      </c>
      <c r="J19" s="5">
        <v>20</v>
      </c>
      <c r="K19" s="5">
        <v>1</v>
      </c>
      <c r="L19" s="5">
        <v>0</v>
      </c>
      <c r="M19" s="5">
        <v>0</v>
      </c>
      <c r="N19" s="5">
        <f t="shared" si="2"/>
        <v>64</v>
      </c>
      <c r="O19" s="4">
        <f t="shared" si="3"/>
        <v>0.984375</v>
      </c>
      <c r="P19" s="5">
        <v>12</v>
      </c>
      <c r="Q19" s="5">
        <v>28</v>
      </c>
      <c r="R19" s="5">
        <v>2</v>
      </c>
      <c r="S19" s="5">
        <v>0</v>
      </c>
      <c r="T19" s="5">
        <v>1</v>
      </c>
      <c r="U19" s="5">
        <f t="shared" si="4"/>
        <v>43</v>
      </c>
      <c r="V19" s="4">
        <f t="shared" si="5"/>
        <v>0.93023255813953487</v>
      </c>
      <c r="W19" s="5">
        <v>8</v>
      </c>
      <c r="X19" s="5">
        <v>24</v>
      </c>
      <c r="Y19" s="5">
        <v>1</v>
      </c>
      <c r="Z19" s="5">
        <v>1</v>
      </c>
      <c r="AA19" s="5">
        <v>1</v>
      </c>
      <c r="AB19" s="5">
        <f t="shared" si="6"/>
        <v>35</v>
      </c>
      <c r="AC19" s="4">
        <f t="shared" si="7"/>
        <v>0.91428571428571426</v>
      </c>
    </row>
    <row r="20" spans="1:29" ht="16.2" x14ac:dyDescent="0.3">
      <c r="A20" s="5" t="s">
        <v>29</v>
      </c>
      <c r="B20" s="5">
        <v>6</v>
      </c>
      <c r="C20" s="5">
        <v>0</v>
      </c>
      <c r="D20" s="5">
        <v>1</v>
      </c>
      <c r="E20" s="5">
        <v>0</v>
      </c>
      <c r="F20" s="5">
        <v>4</v>
      </c>
      <c r="G20" s="5">
        <f t="shared" si="0"/>
        <v>11</v>
      </c>
      <c r="H20" s="4">
        <f t="shared" si="1"/>
        <v>0.54545454545454541</v>
      </c>
      <c r="I20" s="5">
        <v>41</v>
      </c>
      <c r="J20" s="5">
        <v>20</v>
      </c>
      <c r="K20" s="5">
        <v>1</v>
      </c>
      <c r="L20" s="5">
        <v>0</v>
      </c>
      <c r="M20" s="5">
        <v>2</v>
      </c>
      <c r="N20" s="5">
        <f t="shared" si="2"/>
        <v>64</v>
      </c>
      <c r="O20" s="4">
        <f t="shared" si="3"/>
        <v>0.953125</v>
      </c>
      <c r="P20" s="5">
        <v>19</v>
      </c>
      <c r="Q20" s="5">
        <v>18</v>
      </c>
      <c r="R20" s="5">
        <v>0</v>
      </c>
      <c r="S20" s="5">
        <v>0</v>
      </c>
      <c r="T20" s="5">
        <v>6</v>
      </c>
      <c r="U20" s="5">
        <f t="shared" si="4"/>
        <v>43</v>
      </c>
      <c r="V20" s="4">
        <f t="shared" si="5"/>
        <v>0.86046511627906974</v>
      </c>
      <c r="W20" s="5">
        <v>13</v>
      </c>
      <c r="X20" s="5">
        <v>19</v>
      </c>
      <c r="Y20" s="5">
        <v>0</v>
      </c>
      <c r="Z20" s="5">
        <v>0</v>
      </c>
      <c r="AA20" s="5">
        <v>3</v>
      </c>
      <c r="AB20" s="5">
        <f t="shared" si="6"/>
        <v>35</v>
      </c>
      <c r="AC20" s="4">
        <f t="shared" si="7"/>
        <v>0.91428571428571426</v>
      </c>
    </row>
    <row r="21" spans="1:29" ht="32.4" x14ac:dyDescent="0.3">
      <c r="A21" s="5" t="s">
        <v>30</v>
      </c>
      <c r="B21" s="5">
        <v>7</v>
      </c>
      <c r="C21" s="5">
        <v>3</v>
      </c>
      <c r="D21" s="5">
        <v>0</v>
      </c>
      <c r="E21" s="5">
        <v>0</v>
      </c>
      <c r="F21" s="5">
        <v>1</v>
      </c>
      <c r="G21" s="5">
        <f t="shared" si="0"/>
        <v>11</v>
      </c>
      <c r="H21" s="4">
        <f t="shared" si="1"/>
        <v>0.90909090909090906</v>
      </c>
      <c r="I21" s="5">
        <v>44</v>
      </c>
      <c r="J21" s="5">
        <v>19</v>
      </c>
      <c r="K21" s="5">
        <v>1</v>
      </c>
      <c r="L21" s="5">
        <v>0</v>
      </c>
      <c r="M21" s="5">
        <v>0</v>
      </c>
      <c r="N21" s="5">
        <f t="shared" si="2"/>
        <v>64</v>
      </c>
      <c r="O21" s="4">
        <f t="shared" si="3"/>
        <v>0.984375</v>
      </c>
      <c r="P21" s="5">
        <v>24</v>
      </c>
      <c r="Q21" s="5">
        <v>19</v>
      </c>
      <c r="R21" s="5">
        <v>0</v>
      </c>
      <c r="S21" s="5">
        <v>0</v>
      </c>
      <c r="T21" s="5">
        <v>0</v>
      </c>
      <c r="U21" s="5">
        <f t="shared" si="4"/>
        <v>43</v>
      </c>
      <c r="V21" s="4">
        <f t="shared" si="5"/>
        <v>1</v>
      </c>
      <c r="W21" s="5">
        <v>19</v>
      </c>
      <c r="X21" s="5">
        <v>15</v>
      </c>
      <c r="Y21" s="5">
        <v>0</v>
      </c>
      <c r="Z21" s="5">
        <v>0</v>
      </c>
      <c r="AA21" s="5">
        <v>1</v>
      </c>
      <c r="AB21" s="5">
        <f t="shared" si="6"/>
        <v>35</v>
      </c>
      <c r="AC21" s="4">
        <f t="shared" si="7"/>
        <v>0.97142857142857142</v>
      </c>
    </row>
    <row r="22" spans="1:29" ht="32.4" x14ac:dyDescent="0.3">
      <c r="A22" s="5" t="s">
        <v>31</v>
      </c>
      <c r="B22" s="5">
        <v>7</v>
      </c>
      <c r="C22" s="5">
        <v>1</v>
      </c>
      <c r="D22" s="5">
        <v>0</v>
      </c>
      <c r="E22" s="5">
        <v>0</v>
      </c>
      <c r="F22" s="5">
        <v>3</v>
      </c>
      <c r="G22" s="5">
        <f t="shared" si="0"/>
        <v>11</v>
      </c>
      <c r="H22" s="4">
        <f t="shared" si="1"/>
        <v>0.72727272727272729</v>
      </c>
      <c r="I22" s="5">
        <v>39</v>
      </c>
      <c r="J22" s="5">
        <v>25</v>
      </c>
      <c r="K22" s="5">
        <v>0</v>
      </c>
      <c r="L22" s="5">
        <v>0</v>
      </c>
      <c r="M22" s="5">
        <v>0</v>
      </c>
      <c r="N22" s="5">
        <f t="shared" si="2"/>
        <v>64</v>
      </c>
      <c r="O22" s="4">
        <f t="shared" si="3"/>
        <v>1</v>
      </c>
      <c r="P22" s="5">
        <v>27</v>
      </c>
      <c r="Q22" s="5">
        <v>14</v>
      </c>
      <c r="R22" s="5">
        <v>0</v>
      </c>
      <c r="S22" s="5">
        <v>0</v>
      </c>
      <c r="T22" s="5">
        <v>2</v>
      </c>
      <c r="U22" s="5">
        <f t="shared" si="4"/>
        <v>43</v>
      </c>
      <c r="V22" s="4">
        <f t="shared" si="5"/>
        <v>0.95348837209302328</v>
      </c>
      <c r="W22" s="5">
        <v>19</v>
      </c>
      <c r="X22" s="5">
        <v>13</v>
      </c>
      <c r="Y22" s="5">
        <v>2</v>
      </c>
      <c r="Z22" s="5">
        <v>0</v>
      </c>
      <c r="AA22" s="5">
        <v>1</v>
      </c>
      <c r="AB22" s="5">
        <f t="shared" si="6"/>
        <v>35</v>
      </c>
      <c r="AC22" s="4">
        <f t="shared" si="7"/>
        <v>0.91428571428571426</v>
      </c>
    </row>
    <row r="23" spans="1:29" ht="16.2" x14ac:dyDescent="0.3">
      <c r="A23" s="5" t="s">
        <v>32</v>
      </c>
      <c r="B23" s="5">
        <v>5</v>
      </c>
      <c r="C23" s="5">
        <v>5</v>
      </c>
      <c r="D23" s="5">
        <v>0</v>
      </c>
      <c r="E23" s="5">
        <v>0</v>
      </c>
      <c r="F23" s="5">
        <v>1</v>
      </c>
      <c r="G23" s="5">
        <f t="shared" si="0"/>
        <v>11</v>
      </c>
      <c r="H23" s="4">
        <f t="shared" si="1"/>
        <v>0.90909090909090906</v>
      </c>
      <c r="I23" s="5">
        <v>33</v>
      </c>
      <c r="J23" s="5">
        <v>29</v>
      </c>
      <c r="K23" s="5">
        <v>1</v>
      </c>
      <c r="L23" s="5">
        <v>0</v>
      </c>
      <c r="M23" s="5">
        <v>1</v>
      </c>
      <c r="N23" s="5">
        <f t="shared" si="2"/>
        <v>64</v>
      </c>
      <c r="O23" s="4">
        <f t="shared" si="3"/>
        <v>0.96875</v>
      </c>
      <c r="P23" s="5">
        <v>21</v>
      </c>
      <c r="Q23" s="5">
        <v>18</v>
      </c>
      <c r="R23" s="5">
        <v>0</v>
      </c>
      <c r="S23" s="5">
        <v>0</v>
      </c>
      <c r="T23" s="5">
        <v>4</v>
      </c>
      <c r="U23" s="5">
        <f t="shared" si="4"/>
        <v>43</v>
      </c>
      <c r="V23" s="4">
        <f t="shared" si="5"/>
        <v>0.90697674418604646</v>
      </c>
      <c r="W23" s="5">
        <v>20</v>
      </c>
      <c r="X23" s="5">
        <v>13</v>
      </c>
      <c r="Y23" s="5">
        <v>0</v>
      </c>
      <c r="Z23" s="5">
        <v>0</v>
      </c>
      <c r="AA23" s="5">
        <v>2</v>
      </c>
      <c r="AB23" s="5">
        <f t="shared" si="6"/>
        <v>35</v>
      </c>
      <c r="AC23" s="4">
        <f t="shared" si="7"/>
        <v>0.94285714285714284</v>
      </c>
    </row>
    <row r="24" spans="1:29" ht="16.2" x14ac:dyDescent="0.3">
      <c r="A24" s="5" t="s">
        <v>33</v>
      </c>
      <c r="B24" s="5">
        <v>6</v>
      </c>
      <c r="C24" s="5">
        <v>4</v>
      </c>
      <c r="D24" s="5">
        <v>1</v>
      </c>
      <c r="E24" s="5">
        <v>0</v>
      </c>
      <c r="F24" s="5">
        <v>0</v>
      </c>
      <c r="G24" s="5">
        <f t="shared" si="0"/>
        <v>11</v>
      </c>
      <c r="H24" s="4">
        <f t="shared" si="1"/>
        <v>0.90909090909090906</v>
      </c>
      <c r="I24" s="5">
        <v>51</v>
      </c>
      <c r="J24" s="5">
        <v>13</v>
      </c>
      <c r="K24" s="5">
        <v>0</v>
      </c>
      <c r="L24" s="5">
        <v>0</v>
      </c>
      <c r="M24" s="5">
        <v>0</v>
      </c>
      <c r="N24" s="5">
        <f t="shared" si="2"/>
        <v>64</v>
      </c>
      <c r="O24" s="4">
        <f t="shared" si="3"/>
        <v>1</v>
      </c>
      <c r="P24" s="5">
        <v>22</v>
      </c>
      <c r="Q24" s="5">
        <v>17</v>
      </c>
      <c r="R24" s="5">
        <v>1</v>
      </c>
      <c r="S24" s="5">
        <v>0</v>
      </c>
      <c r="T24" s="5">
        <v>3</v>
      </c>
      <c r="U24" s="5">
        <f t="shared" si="4"/>
        <v>43</v>
      </c>
      <c r="V24" s="4">
        <f t="shared" si="5"/>
        <v>0.90697674418604646</v>
      </c>
      <c r="W24" s="5">
        <v>18</v>
      </c>
      <c r="X24" s="5">
        <v>17</v>
      </c>
      <c r="Y24" s="5">
        <v>0</v>
      </c>
      <c r="Z24" s="5">
        <v>0</v>
      </c>
      <c r="AA24" s="5">
        <v>0</v>
      </c>
      <c r="AB24" s="5">
        <f t="shared" si="6"/>
        <v>35</v>
      </c>
      <c r="AC24" s="4">
        <f t="shared" si="7"/>
        <v>1</v>
      </c>
    </row>
    <row r="25" spans="1:29" ht="29.25" customHeight="1" x14ac:dyDescent="0.3">
      <c r="A25" s="5" t="s">
        <v>34</v>
      </c>
      <c r="B25" s="5">
        <v>6</v>
      </c>
      <c r="C25" s="5">
        <v>2</v>
      </c>
      <c r="D25" s="5">
        <v>1</v>
      </c>
      <c r="E25" s="5">
        <v>0</v>
      </c>
      <c r="F25" s="5">
        <v>2</v>
      </c>
      <c r="G25" s="5">
        <f t="shared" si="0"/>
        <v>11</v>
      </c>
      <c r="H25" s="4">
        <f t="shared" si="1"/>
        <v>0.72727272727272729</v>
      </c>
      <c r="I25" s="5">
        <v>52</v>
      </c>
      <c r="J25" s="5">
        <v>10</v>
      </c>
      <c r="K25" s="5">
        <v>2</v>
      </c>
      <c r="L25" s="5">
        <v>0</v>
      </c>
      <c r="M25" s="5">
        <v>0</v>
      </c>
      <c r="N25" s="5">
        <f t="shared" si="2"/>
        <v>64</v>
      </c>
      <c r="O25" s="4">
        <f t="shared" si="3"/>
        <v>0.96875</v>
      </c>
      <c r="P25" s="5">
        <v>24</v>
      </c>
      <c r="Q25" s="5">
        <v>19</v>
      </c>
      <c r="R25" s="5">
        <v>0</v>
      </c>
      <c r="S25" s="5">
        <v>0</v>
      </c>
      <c r="T25" s="5">
        <v>0</v>
      </c>
      <c r="U25" s="5">
        <f t="shared" si="4"/>
        <v>43</v>
      </c>
      <c r="V25" s="4">
        <f t="shared" si="5"/>
        <v>1</v>
      </c>
      <c r="W25" s="5">
        <v>20</v>
      </c>
      <c r="X25" s="5">
        <v>13</v>
      </c>
      <c r="Y25" s="5">
        <v>1</v>
      </c>
      <c r="Z25" s="5">
        <v>0</v>
      </c>
      <c r="AA25" s="5">
        <v>1</v>
      </c>
      <c r="AB25" s="5">
        <f t="shared" si="6"/>
        <v>35</v>
      </c>
      <c r="AC25" s="4">
        <f t="shared" si="7"/>
        <v>0.94285714285714284</v>
      </c>
    </row>
    <row r="26" spans="1:29" ht="33" customHeight="1" x14ac:dyDescent="0.3">
      <c r="A26" s="5" t="s">
        <v>35</v>
      </c>
      <c r="B26" s="5">
        <v>5</v>
      </c>
      <c r="C26" s="5">
        <v>5</v>
      </c>
      <c r="D26" s="5">
        <v>1</v>
      </c>
      <c r="E26" s="5">
        <v>0</v>
      </c>
      <c r="F26" s="5">
        <v>0</v>
      </c>
      <c r="G26" s="5">
        <f t="shared" si="0"/>
        <v>11</v>
      </c>
      <c r="H26" s="4">
        <f t="shared" si="1"/>
        <v>0.90909090909090906</v>
      </c>
      <c r="I26" s="5">
        <v>44</v>
      </c>
      <c r="J26" s="5">
        <v>19</v>
      </c>
      <c r="K26" s="5">
        <v>0</v>
      </c>
      <c r="L26" s="5">
        <v>1</v>
      </c>
      <c r="M26" s="5">
        <v>0</v>
      </c>
      <c r="N26" s="5">
        <f t="shared" si="2"/>
        <v>64</v>
      </c>
      <c r="O26" s="4">
        <f t="shared" si="3"/>
        <v>0.984375</v>
      </c>
      <c r="P26" s="5">
        <v>22</v>
      </c>
      <c r="Q26" s="5">
        <v>20</v>
      </c>
      <c r="R26" s="5">
        <v>0</v>
      </c>
      <c r="S26" s="5">
        <v>0</v>
      </c>
      <c r="T26" s="5">
        <v>1</v>
      </c>
      <c r="U26" s="5">
        <f t="shared" si="4"/>
        <v>43</v>
      </c>
      <c r="V26" s="4">
        <f t="shared" si="5"/>
        <v>0.97674418604651159</v>
      </c>
      <c r="W26" s="5">
        <v>16</v>
      </c>
      <c r="X26" s="5">
        <v>16</v>
      </c>
      <c r="Y26" s="5">
        <v>2</v>
      </c>
      <c r="Z26" s="5">
        <v>0</v>
      </c>
      <c r="AA26" s="5">
        <v>1</v>
      </c>
      <c r="AB26" s="5">
        <f t="shared" si="6"/>
        <v>35</v>
      </c>
      <c r="AC26" s="4">
        <f t="shared" si="7"/>
        <v>0.91428571428571426</v>
      </c>
    </row>
    <row r="27" spans="1:29" ht="31.5" customHeight="1" x14ac:dyDescent="0.3">
      <c r="A27" s="5" t="s">
        <v>36</v>
      </c>
      <c r="B27" s="5">
        <v>5</v>
      </c>
      <c r="C27" s="5">
        <v>3</v>
      </c>
      <c r="D27" s="5">
        <v>0</v>
      </c>
      <c r="E27" s="5">
        <v>0</v>
      </c>
      <c r="F27" s="5">
        <v>3</v>
      </c>
      <c r="G27" s="5">
        <f t="shared" si="0"/>
        <v>11</v>
      </c>
      <c r="H27" s="4">
        <f t="shared" si="1"/>
        <v>0.72727272727272729</v>
      </c>
      <c r="I27" s="5">
        <v>39</v>
      </c>
      <c r="J27" s="5">
        <v>23</v>
      </c>
      <c r="K27" s="5">
        <v>1</v>
      </c>
      <c r="L27" s="5">
        <v>0</v>
      </c>
      <c r="M27" s="5">
        <v>1</v>
      </c>
      <c r="N27" s="5">
        <f t="shared" si="2"/>
        <v>64</v>
      </c>
      <c r="O27" s="4">
        <f t="shared" si="3"/>
        <v>0.96875</v>
      </c>
      <c r="P27" s="5">
        <v>20</v>
      </c>
      <c r="Q27" s="5">
        <v>22</v>
      </c>
      <c r="R27" s="5">
        <v>0</v>
      </c>
      <c r="S27" s="5">
        <v>0</v>
      </c>
      <c r="T27" s="5">
        <v>1</v>
      </c>
      <c r="U27" s="5">
        <f t="shared" si="4"/>
        <v>43</v>
      </c>
      <c r="V27" s="4">
        <f t="shared" si="5"/>
        <v>0.97674418604651159</v>
      </c>
      <c r="W27" s="5">
        <v>17</v>
      </c>
      <c r="X27" s="5">
        <v>15</v>
      </c>
      <c r="Y27" s="5">
        <v>1</v>
      </c>
      <c r="Z27" s="5">
        <v>0</v>
      </c>
      <c r="AA27" s="5">
        <v>2</v>
      </c>
      <c r="AB27" s="5">
        <f t="shared" si="6"/>
        <v>35</v>
      </c>
      <c r="AC27" s="4">
        <f t="shared" si="7"/>
        <v>0.91428571428571426</v>
      </c>
    </row>
    <row r="28" spans="1:29" ht="19.5" customHeight="1" x14ac:dyDescent="0.3">
      <c r="A28" s="5" t="s">
        <v>37</v>
      </c>
      <c r="B28" s="5">
        <v>5</v>
      </c>
      <c r="C28" s="5">
        <v>6</v>
      </c>
      <c r="D28" s="5">
        <v>0</v>
      </c>
      <c r="E28" s="5">
        <v>0</v>
      </c>
      <c r="F28" s="5">
        <v>0</v>
      </c>
      <c r="G28" s="5">
        <f t="shared" si="0"/>
        <v>11</v>
      </c>
      <c r="H28" s="4">
        <f t="shared" si="1"/>
        <v>1</v>
      </c>
      <c r="I28" s="5">
        <v>46</v>
      </c>
      <c r="J28" s="5">
        <v>17</v>
      </c>
      <c r="K28" s="5">
        <v>0</v>
      </c>
      <c r="L28" s="5">
        <v>0</v>
      </c>
      <c r="M28" s="5">
        <v>1</v>
      </c>
      <c r="N28" s="5">
        <f t="shared" si="2"/>
        <v>64</v>
      </c>
      <c r="O28" s="4">
        <f t="shared" si="3"/>
        <v>0.984375</v>
      </c>
      <c r="P28" s="5">
        <v>21</v>
      </c>
      <c r="Q28" s="5">
        <v>21</v>
      </c>
      <c r="R28" s="5">
        <v>1</v>
      </c>
      <c r="S28" s="5">
        <v>0</v>
      </c>
      <c r="T28" s="5">
        <v>0</v>
      </c>
      <c r="U28" s="5">
        <f t="shared" si="4"/>
        <v>43</v>
      </c>
      <c r="V28" s="4">
        <f t="shared" si="5"/>
        <v>0.97674418604651159</v>
      </c>
      <c r="W28" s="5">
        <v>17</v>
      </c>
      <c r="X28" s="5">
        <v>17</v>
      </c>
      <c r="Y28" s="5">
        <v>0</v>
      </c>
      <c r="Z28" s="5">
        <v>0</v>
      </c>
      <c r="AA28" s="5">
        <v>1</v>
      </c>
      <c r="AB28" s="5">
        <f t="shared" si="6"/>
        <v>35</v>
      </c>
      <c r="AC28" s="4">
        <f t="shared" si="7"/>
        <v>0.97142857142857142</v>
      </c>
    </row>
    <row r="29" spans="1:29" s="12" customFormat="1" ht="32.4" x14ac:dyDescent="0.3">
      <c r="A29" s="5" t="s">
        <v>38</v>
      </c>
      <c r="B29" s="5">
        <v>3</v>
      </c>
      <c r="C29" s="5">
        <v>4</v>
      </c>
      <c r="D29" s="5">
        <v>0</v>
      </c>
      <c r="E29" s="5">
        <v>0</v>
      </c>
      <c r="F29" s="5">
        <v>4</v>
      </c>
      <c r="G29" s="5">
        <f t="shared" si="0"/>
        <v>11</v>
      </c>
      <c r="H29" s="4">
        <f t="shared" si="1"/>
        <v>0.63636363636363635</v>
      </c>
      <c r="I29" s="5">
        <v>53</v>
      </c>
      <c r="J29" s="5">
        <v>11</v>
      </c>
      <c r="K29" s="5">
        <v>0</v>
      </c>
      <c r="L29" s="5">
        <v>0</v>
      </c>
      <c r="M29" s="5">
        <v>0</v>
      </c>
      <c r="N29" s="5">
        <f t="shared" si="2"/>
        <v>64</v>
      </c>
      <c r="O29" s="4">
        <f t="shared" si="3"/>
        <v>1</v>
      </c>
      <c r="P29" s="5">
        <v>18</v>
      </c>
      <c r="Q29" s="5">
        <v>19</v>
      </c>
      <c r="R29" s="5">
        <v>0</v>
      </c>
      <c r="S29" s="5">
        <v>0</v>
      </c>
      <c r="T29" s="5">
        <v>6</v>
      </c>
      <c r="U29" s="5">
        <f t="shared" si="4"/>
        <v>43</v>
      </c>
      <c r="V29" s="4">
        <f t="shared" si="5"/>
        <v>0.86046511627906974</v>
      </c>
      <c r="W29" s="5">
        <v>13</v>
      </c>
      <c r="X29" s="5">
        <v>18</v>
      </c>
      <c r="Y29" s="5">
        <v>0</v>
      </c>
      <c r="Z29" s="5">
        <v>0</v>
      </c>
      <c r="AA29" s="5">
        <v>4</v>
      </c>
      <c r="AB29" s="5">
        <f t="shared" si="6"/>
        <v>35</v>
      </c>
      <c r="AC29" s="4">
        <f t="shared" si="7"/>
        <v>0.88571428571428568</v>
      </c>
    </row>
    <row r="30" spans="1:29" ht="32.4" x14ac:dyDescent="0.3">
      <c r="A30" s="5" t="s">
        <v>39</v>
      </c>
      <c r="B30" s="5">
        <v>5</v>
      </c>
      <c r="C30" s="5">
        <v>4</v>
      </c>
      <c r="D30" s="5">
        <v>1</v>
      </c>
      <c r="E30" s="5">
        <v>0</v>
      </c>
      <c r="F30" s="5">
        <v>1</v>
      </c>
      <c r="G30" s="5">
        <f t="shared" si="0"/>
        <v>11</v>
      </c>
      <c r="H30" s="4">
        <f t="shared" si="1"/>
        <v>0.81818181818181823</v>
      </c>
      <c r="I30" s="5">
        <v>46</v>
      </c>
      <c r="J30" s="5">
        <v>17</v>
      </c>
      <c r="K30" s="5">
        <v>0</v>
      </c>
      <c r="L30" s="5">
        <v>0</v>
      </c>
      <c r="M30" s="5">
        <v>1</v>
      </c>
      <c r="N30" s="5">
        <f t="shared" si="2"/>
        <v>64</v>
      </c>
      <c r="O30" s="4">
        <f t="shared" si="3"/>
        <v>0.984375</v>
      </c>
      <c r="P30" s="5">
        <v>12</v>
      </c>
      <c r="Q30" s="5">
        <v>25</v>
      </c>
      <c r="R30" s="5">
        <v>5</v>
      </c>
      <c r="S30" s="5">
        <v>1</v>
      </c>
      <c r="T30" s="5">
        <v>0</v>
      </c>
      <c r="U30" s="5">
        <f t="shared" si="4"/>
        <v>43</v>
      </c>
      <c r="V30" s="4">
        <f t="shared" si="5"/>
        <v>0.86046511627906974</v>
      </c>
      <c r="W30" s="5">
        <v>16</v>
      </c>
      <c r="X30" s="5">
        <v>18</v>
      </c>
      <c r="Y30" s="5">
        <v>1</v>
      </c>
      <c r="Z30" s="5">
        <v>0</v>
      </c>
      <c r="AA30" s="5">
        <v>0</v>
      </c>
      <c r="AB30" s="5">
        <f t="shared" si="6"/>
        <v>35</v>
      </c>
      <c r="AC30" s="4">
        <f t="shared" si="7"/>
        <v>0.97142857142857142</v>
      </c>
    </row>
    <row r="31" spans="1:29" ht="32.4" x14ac:dyDescent="0.3">
      <c r="A31" s="5" t="s">
        <v>40</v>
      </c>
      <c r="B31" s="5">
        <v>7</v>
      </c>
      <c r="C31" s="5">
        <v>2</v>
      </c>
      <c r="D31" s="5">
        <v>2</v>
      </c>
      <c r="E31" s="5">
        <v>0</v>
      </c>
      <c r="F31" s="5">
        <v>0</v>
      </c>
      <c r="G31" s="5">
        <f t="shared" si="0"/>
        <v>11</v>
      </c>
      <c r="H31" s="4">
        <f t="shared" si="1"/>
        <v>0.81818181818181823</v>
      </c>
      <c r="I31" s="5">
        <v>46</v>
      </c>
      <c r="J31" s="5">
        <v>16</v>
      </c>
      <c r="K31" s="5">
        <v>2</v>
      </c>
      <c r="L31" s="5">
        <v>0</v>
      </c>
      <c r="M31" s="5">
        <v>0</v>
      </c>
      <c r="N31" s="5">
        <f t="shared" si="2"/>
        <v>64</v>
      </c>
      <c r="O31" s="4">
        <f t="shared" si="3"/>
        <v>0.96875</v>
      </c>
      <c r="P31" s="5">
        <v>27</v>
      </c>
      <c r="Q31" s="5">
        <v>15</v>
      </c>
      <c r="R31" s="5">
        <v>0</v>
      </c>
      <c r="S31" s="5">
        <v>0</v>
      </c>
      <c r="T31" s="5">
        <v>1</v>
      </c>
      <c r="U31" s="5">
        <f t="shared" si="4"/>
        <v>43</v>
      </c>
      <c r="V31" s="4">
        <f t="shared" si="5"/>
        <v>0.97674418604651159</v>
      </c>
      <c r="W31" s="5">
        <v>23</v>
      </c>
      <c r="X31" s="5">
        <v>11</v>
      </c>
      <c r="Y31" s="5">
        <v>1</v>
      </c>
      <c r="Z31" s="5">
        <v>0</v>
      </c>
      <c r="AA31" s="5">
        <v>0</v>
      </c>
      <c r="AB31" s="5">
        <f t="shared" si="6"/>
        <v>35</v>
      </c>
      <c r="AC31" s="4">
        <f t="shared" si="7"/>
        <v>0.97142857142857142</v>
      </c>
    </row>
    <row r="32" spans="1:29" ht="16.2" x14ac:dyDescent="0.3">
      <c r="A32" s="5" t="s">
        <v>41</v>
      </c>
      <c r="B32" s="5">
        <v>6</v>
      </c>
      <c r="C32" s="5">
        <v>2</v>
      </c>
      <c r="D32" s="5">
        <v>0</v>
      </c>
      <c r="E32" s="5">
        <v>0</v>
      </c>
      <c r="F32" s="5">
        <v>3</v>
      </c>
      <c r="G32" s="5">
        <f t="shared" si="0"/>
        <v>11</v>
      </c>
      <c r="H32" s="4">
        <f t="shared" si="1"/>
        <v>0.72727272727272729</v>
      </c>
      <c r="I32" s="5">
        <v>46</v>
      </c>
      <c r="J32" s="5">
        <v>16</v>
      </c>
      <c r="K32" s="5">
        <v>2</v>
      </c>
      <c r="L32" s="5">
        <v>0</v>
      </c>
      <c r="M32" s="5">
        <v>0</v>
      </c>
      <c r="N32" s="5">
        <f t="shared" si="2"/>
        <v>64</v>
      </c>
      <c r="O32" s="4">
        <f t="shared" si="3"/>
        <v>0.96875</v>
      </c>
      <c r="P32" s="5">
        <v>25</v>
      </c>
      <c r="Q32" s="5">
        <v>17</v>
      </c>
      <c r="R32" s="5">
        <v>0</v>
      </c>
      <c r="S32" s="5">
        <v>0</v>
      </c>
      <c r="T32" s="5">
        <v>1</v>
      </c>
      <c r="U32" s="5">
        <f t="shared" si="4"/>
        <v>43</v>
      </c>
      <c r="V32" s="4">
        <f t="shared" si="5"/>
        <v>0.97674418604651159</v>
      </c>
      <c r="W32" s="5">
        <v>19</v>
      </c>
      <c r="X32" s="5">
        <v>16</v>
      </c>
      <c r="Y32" s="5">
        <v>0</v>
      </c>
      <c r="Z32" s="5">
        <v>0</v>
      </c>
      <c r="AA32" s="5">
        <v>0</v>
      </c>
      <c r="AB32" s="5">
        <f t="shared" si="6"/>
        <v>35</v>
      </c>
      <c r="AC32" s="4">
        <f t="shared" si="7"/>
        <v>1</v>
      </c>
    </row>
    <row r="33" spans="1:29" ht="16.2" x14ac:dyDescent="0.3">
      <c r="A33" s="5" t="s">
        <v>42</v>
      </c>
      <c r="B33" s="5">
        <v>9</v>
      </c>
      <c r="C33" s="5">
        <v>1</v>
      </c>
      <c r="D33" s="5">
        <v>0</v>
      </c>
      <c r="E33" s="5">
        <v>0</v>
      </c>
      <c r="F33" s="5">
        <v>1</v>
      </c>
      <c r="G33" s="5">
        <f t="shared" si="0"/>
        <v>11</v>
      </c>
      <c r="H33" s="4">
        <f t="shared" si="1"/>
        <v>0.90909090909090906</v>
      </c>
      <c r="I33" s="5">
        <v>45</v>
      </c>
      <c r="J33" s="5">
        <v>18</v>
      </c>
      <c r="K33" s="5">
        <v>1</v>
      </c>
      <c r="L33" s="5">
        <v>0</v>
      </c>
      <c r="M33" s="5">
        <v>0</v>
      </c>
      <c r="N33" s="5">
        <f t="shared" si="2"/>
        <v>64</v>
      </c>
      <c r="O33" s="4">
        <f t="shared" si="3"/>
        <v>0.984375</v>
      </c>
      <c r="P33" s="5">
        <v>29</v>
      </c>
      <c r="Q33" s="5">
        <v>14</v>
      </c>
      <c r="R33" s="5">
        <v>0</v>
      </c>
      <c r="S33" s="5">
        <v>0</v>
      </c>
      <c r="T33" s="5">
        <v>0</v>
      </c>
      <c r="U33" s="5">
        <f t="shared" si="4"/>
        <v>43</v>
      </c>
      <c r="V33" s="4">
        <f t="shared" si="5"/>
        <v>1</v>
      </c>
      <c r="W33" s="5">
        <v>25</v>
      </c>
      <c r="X33" s="5">
        <v>10</v>
      </c>
      <c r="Y33" s="5">
        <v>0</v>
      </c>
      <c r="Z33" s="5">
        <v>0</v>
      </c>
      <c r="AA33" s="5">
        <v>0</v>
      </c>
      <c r="AB33" s="5">
        <f t="shared" si="6"/>
        <v>35</v>
      </c>
      <c r="AC33" s="4">
        <f t="shared" si="7"/>
        <v>1</v>
      </c>
    </row>
    <row r="34" spans="1:29" ht="16.2" x14ac:dyDescent="0.3">
      <c r="A34" s="5" t="s">
        <v>43</v>
      </c>
      <c r="B34" s="5">
        <v>7</v>
      </c>
      <c r="C34" s="5">
        <v>3</v>
      </c>
      <c r="D34" s="5">
        <v>0</v>
      </c>
      <c r="E34" s="5">
        <v>0</v>
      </c>
      <c r="F34" s="5">
        <v>1</v>
      </c>
      <c r="G34" s="5">
        <f t="shared" si="0"/>
        <v>11</v>
      </c>
      <c r="H34" s="4">
        <f t="shared" si="1"/>
        <v>0.90909090909090906</v>
      </c>
      <c r="I34" s="5">
        <v>47</v>
      </c>
      <c r="J34" s="5">
        <v>16</v>
      </c>
      <c r="K34" s="5">
        <v>0</v>
      </c>
      <c r="L34" s="5">
        <v>0</v>
      </c>
      <c r="M34" s="5">
        <v>1</v>
      </c>
      <c r="N34" s="5">
        <f t="shared" si="2"/>
        <v>64</v>
      </c>
      <c r="O34" s="4">
        <f t="shared" si="3"/>
        <v>0.984375</v>
      </c>
      <c r="P34" s="5">
        <v>33</v>
      </c>
      <c r="Q34" s="5">
        <v>10</v>
      </c>
      <c r="R34" s="5">
        <v>0</v>
      </c>
      <c r="S34" s="5">
        <v>0</v>
      </c>
      <c r="T34" s="5">
        <v>0</v>
      </c>
      <c r="U34" s="5">
        <f t="shared" si="4"/>
        <v>43</v>
      </c>
      <c r="V34" s="4">
        <f t="shared" si="5"/>
        <v>1</v>
      </c>
      <c r="W34" s="5">
        <v>27</v>
      </c>
      <c r="X34" s="5">
        <v>8</v>
      </c>
      <c r="Y34" s="5">
        <v>0</v>
      </c>
      <c r="Z34" s="5">
        <v>0</v>
      </c>
      <c r="AA34" s="5">
        <v>0</v>
      </c>
      <c r="AB34" s="5">
        <f t="shared" si="6"/>
        <v>35</v>
      </c>
      <c r="AC34" s="4">
        <f t="shared" si="7"/>
        <v>1</v>
      </c>
    </row>
    <row r="35" spans="1:29" ht="32.4" x14ac:dyDescent="0.3">
      <c r="A35" s="5" t="s">
        <v>44</v>
      </c>
      <c r="B35" s="5">
        <v>8</v>
      </c>
      <c r="C35" s="5">
        <v>2</v>
      </c>
      <c r="D35" s="5">
        <v>0</v>
      </c>
      <c r="E35" s="5">
        <v>0</v>
      </c>
      <c r="F35" s="5">
        <v>1</v>
      </c>
      <c r="G35" s="5">
        <f t="shared" si="0"/>
        <v>11</v>
      </c>
      <c r="H35" s="4">
        <f t="shared" si="1"/>
        <v>0.90909090909090906</v>
      </c>
      <c r="I35" s="5">
        <v>48</v>
      </c>
      <c r="J35" s="5">
        <v>16</v>
      </c>
      <c r="K35" s="5">
        <v>0</v>
      </c>
      <c r="L35" s="5">
        <v>0</v>
      </c>
      <c r="M35" s="5">
        <v>0</v>
      </c>
      <c r="N35" s="5">
        <f t="shared" si="2"/>
        <v>64</v>
      </c>
      <c r="O35" s="4">
        <f t="shared" si="3"/>
        <v>1</v>
      </c>
      <c r="P35" s="5">
        <v>32</v>
      </c>
      <c r="Q35" s="5">
        <v>11</v>
      </c>
      <c r="R35" s="5">
        <v>0</v>
      </c>
      <c r="S35" s="5">
        <v>0</v>
      </c>
      <c r="T35" s="5">
        <v>0</v>
      </c>
      <c r="U35" s="5">
        <f t="shared" si="4"/>
        <v>43</v>
      </c>
      <c r="V35" s="4">
        <f t="shared" si="5"/>
        <v>1</v>
      </c>
      <c r="W35" s="5">
        <v>25</v>
      </c>
      <c r="X35" s="5">
        <v>10</v>
      </c>
      <c r="Y35" s="5">
        <v>0</v>
      </c>
      <c r="Z35" s="5">
        <v>0</v>
      </c>
      <c r="AA35" s="5">
        <v>0</v>
      </c>
      <c r="AB35" s="5">
        <f t="shared" si="6"/>
        <v>35</v>
      </c>
      <c r="AC35" s="4">
        <f t="shared" si="7"/>
        <v>1</v>
      </c>
    </row>
    <row r="36" spans="1:29" ht="16.2" x14ac:dyDescent="0.3">
      <c r="A36" s="5" t="s">
        <v>45</v>
      </c>
      <c r="B36" s="5">
        <v>9</v>
      </c>
      <c r="C36" s="5">
        <v>1</v>
      </c>
      <c r="D36" s="5">
        <v>0</v>
      </c>
      <c r="E36" s="5">
        <v>0</v>
      </c>
      <c r="F36" s="5">
        <v>1</v>
      </c>
      <c r="G36" s="5">
        <f t="shared" si="0"/>
        <v>11</v>
      </c>
      <c r="H36" s="4">
        <f t="shared" si="1"/>
        <v>0.90909090909090906</v>
      </c>
      <c r="I36" s="5">
        <v>43</v>
      </c>
      <c r="J36" s="5">
        <v>21</v>
      </c>
      <c r="K36" s="5">
        <v>0</v>
      </c>
      <c r="L36" s="5">
        <v>0</v>
      </c>
      <c r="M36" s="5">
        <v>0</v>
      </c>
      <c r="N36" s="5">
        <f t="shared" si="2"/>
        <v>64</v>
      </c>
      <c r="O36" s="4">
        <f t="shared" si="3"/>
        <v>1</v>
      </c>
      <c r="P36" s="5">
        <v>32</v>
      </c>
      <c r="Q36" s="5">
        <v>11</v>
      </c>
      <c r="R36" s="5">
        <v>0</v>
      </c>
      <c r="S36" s="5">
        <v>0</v>
      </c>
      <c r="T36" s="5">
        <v>0</v>
      </c>
      <c r="U36" s="5">
        <f t="shared" si="4"/>
        <v>43</v>
      </c>
      <c r="V36" s="4">
        <f t="shared" si="5"/>
        <v>1</v>
      </c>
      <c r="W36" s="5">
        <v>29</v>
      </c>
      <c r="X36" s="5">
        <v>6</v>
      </c>
      <c r="Y36" s="5">
        <v>0</v>
      </c>
      <c r="Z36" s="5">
        <v>0</v>
      </c>
      <c r="AA36" s="5">
        <v>0</v>
      </c>
      <c r="AB36" s="5">
        <f t="shared" si="6"/>
        <v>35</v>
      </c>
      <c r="AC36" s="4">
        <f t="shared" si="7"/>
        <v>1</v>
      </c>
    </row>
    <row r="37" spans="1:29" ht="16.2" x14ac:dyDescent="0.3">
      <c r="A37" s="5" t="s">
        <v>46</v>
      </c>
      <c r="B37" s="5">
        <v>7</v>
      </c>
      <c r="C37" s="5">
        <v>2</v>
      </c>
      <c r="D37" s="5">
        <v>0</v>
      </c>
      <c r="E37" s="5">
        <v>0</v>
      </c>
      <c r="F37" s="5">
        <v>2</v>
      </c>
      <c r="G37" s="5">
        <f t="shared" si="0"/>
        <v>11</v>
      </c>
      <c r="H37" s="4">
        <f t="shared" si="1"/>
        <v>0.81818181818181823</v>
      </c>
      <c r="I37" s="5">
        <v>35</v>
      </c>
      <c r="J37" s="5">
        <v>22</v>
      </c>
      <c r="K37" s="5">
        <v>4</v>
      </c>
      <c r="L37" s="5">
        <v>0</v>
      </c>
      <c r="M37" s="5">
        <v>3</v>
      </c>
      <c r="N37" s="5">
        <f t="shared" si="2"/>
        <v>64</v>
      </c>
      <c r="O37" s="4">
        <f t="shared" si="3"/>
        <v>0.890625</v>
      </c>
      <c r="P37" s="5">
        <v>26</v>
      </c>
      <c r="Q37" s="5">
        <v>13</v>
      </c>
      <c r="R37" s="5">
        <v>0</v>
      </c>
      <c r="S37" s="5">
        <v>0</v>
      </c>
      <c r="T37" s="5">
        <v>4</v>
      </c>
      <c r="U37" s="5">
        <f t="shared" si="4"/>
        <v>43</v>
      </c>
      <c r="V37" s="4">
        <f t="shared" si="5"/>
        <v>0.90697674418604646</v>
      </c>
      <c r="W37" s="5">
        <v>18</v>
      </c>
      <c r="X37" s="5">
        <v>13</v>
      </c>
      <c r="Y37" s="5">
        <v>2</v>
      </c>
      <c r="Z37" s="5">
        <v>0</v>
      </c>
      <c r="AA37" s="5">
        <v>2</v>
      </c>
      <c r="AB37" s="5">
        <f t="shared" si="6"/>
        <v>35</v>
      </c>
      <c r="AC37" s="4">
        <f t="shared" si="7"/>
        <v>0.88571428571428568</v>
      </c>
    </row>
    <row r="38" spans="1:29" ht="32.4" x14ac:dyDescent="0.3">
      <c r="A38" s="5" t="s">
        <v>47</v>
      </c>
      <c r="B38" s="5">
        <v>6</v>
      </c>
      <c r="C38" s="5">
        <v>4</v>
      </c>
      <c r="D38" s="5">
        <v>0</v>
      </c>
      <c r="E38" s="5">
        <v>0</v>
      </c>
      <c r="F38" s="5">
        <v>1</v>
      </c>
      <c r="G38" s="5">
        <f t="shared" si="0"/>
        <v>11</v>
      </c>
      <c r="H38" s="4">
        <f t="shared" si="1"/>
        <v>0.90909090909090906</v>
      </c>
      <c r="I38" s="5">
        <v>52</v>
      </c>
      <c r="J38" s="5">
        <v>11</v>
      </c>
      <c r="K38" s="5">
        <v>1</v>
      </c>
      <c r="L38" s="5">
        <v>0</v>
      </c>
      <c r="M38" s="5">
        <v>0</v>
      </c>
      <c r="N38" s="5">
        <f t="shared" si="2"/>
        <v>64</v>
      </c>
      <c r="O38" s="4">
        <f t="shared" si="3"/>
        <v>0.984375</v>
      </c>
      <c r="P38" s="5">
        <v>25</v>
      </c>
      <c r="Q38" s="5">
        <v>18</v>
      </c>
      <c r="R38" s="5">
        <v>0</v>
      </c>
      <c r="S38" s="5">
        <v>0</v>
      </c>
      <c r="T38" s="5">
        <v>0</v>
      </c>
      <c r="U38" s="5">
        <f t="shared" si="4"/>
        <v>43</v>
      </c>
      <c r="V38" s="4">
        <f t="shared" si="5"/>
        <v>1</v>
      </c>
      <c r="W38" s="5">
        <v>21</v>
      </c>
      <c r="X38" s="5">
        <v>13</v>
      </c>
      <c r="Y38" s="5">
        <v>0</v>
      </c>
      <c r="Z38" s="5">
        <v>0</v>
      </c>
      <c r="AA38" s="5">
        <v>1</v>
      </c>
      <c r="AB38" s="5">
        <f t="shared" si="6"/>
        <v>35</v>
      </c>
      <c r="AC38" s="4">
        <f t="shared" si="7"/>
        <v>0.97142857142857142</v>
      </c>
    </row>
    <row r="39" spans="1:29" ht="32.4" x14ac:dyDescent="0.3">
      <c r="A39" s="5" t="s">
        <v>48</v>
      </c>
      <c r="B39" s="5">
        <v>5</v>
      </c>
      <c r="C39" s="5">
        <v>1</v>
      </c>
      <c r="D39" s="5">
        <v>0</v>
      </c>
      <c r="E39" s="5">
        <v>0</v>
      </c>
      <c r="F39" s="5">
        <v>5</v>
      </c>
      <c r="G39" s="5">
        <f t="shared" si="0"/>
        <v>11</v>
      </c>
      <c r="H39" s="4">
        <f t="shared" si="1"/>
        <v>0.54545454545454541</v>
      </c>
      <c r="I39" s="5">
        <v>45</v>
      </c>
      <c r="J39" s="5">
        <v>19</v>
      </c>
      <c r="K39" s="5">
        <v>0</v>
      </c>
      <c r="L39" s="5">
        <v>0</v>
      </c>
      <c r="M39" s="5">
        <v>0</v>
      </c>
      <c r="N39" s="5">
        <f t="shared" si="2"/>
        <v>64</v>
      </c>
      <c r="O39" s="4">
        <f t="shared" si="3"/>
        <v>1</v>
      </c>
      <c r="P39" s="5">
        <v>27</v>
      </c>
      <c r="Q39" s="5">
        <v>13</v>
      </c>
      <c r="R39" s="5">
        <v>0</v>
      </c>
      <c r="S39" s="5">
        <v>0</v>
      </c>
      <c r="T39" s="5">
        <v>3</v>
      </c>
      <c r="U39" s="5">
        <f t="shared" si="4"/>
        <v>43</v>
      </c>
      <c r="V39" s="4">
        <f t="shared" si="5"/>
        <v>0.93023255813953487</v>
      </c>
      <c r="W39" s="5">
        <v>20</v>
      </c>
      <c r="X39" s="5">
        <v>10</v>
      </c>
      <c r="Y39" s="5">
        <v>1</v>
      </c>
      <c r="Z39" s="5">
        <v>0</v>
      </c>
      <c r="AA39" s="5">
        <v>4</v>
      </c>
      <c r="AB39" s="5">
        <f t="shared" si="6"/>
        <v>35</v>
      </c>
      <c r="AC39" s="4">
        <f t="shared" si="7"/>
        <v>0.8571428571428571</v>
      </c>
    </row>
    <row r="40" spans="1:29" ht="16.2" x14ac:dyDescent="0.3">
      <c r="A40" s="5" t="s">
        <v>49</v>
      </c>
      <c r="B40" s="5">
        <v>7</v>
      </c>
      <c r="C40" s="5">
        <v>4</v>
      </c>
      <c r="D40" s="5">
        <v>0</v>
      </c>
      <c r="E40" s="5">
        <v>0</v>
      </c>
      <c r="F40" s="5">
        <v>0</v>
      </c>
      <c r="G40" s="5">
        <f t="shared" si="0"/>
        <v>11</v>
      </c>
      <c r="H40" s="4">
        <f t="shared" si="1"/>
        <v>1</v>
      </c>
      <c r="I40" s="5">
        <v>45</v>
      </c>
      <c r="J40" s="5">
        <v>19</v>
      </c>
      <c r="K40" s="5">
        <v>0</v>
      </c>
      <c r="L40" s="5">
        <v>0</v>
      </c>
      <c r="M40" s="5">
        <v>0</v>
      </c>
      <c r="N40" s="5">
        <f t="shared" si="2"/>
        <v>64</v>
      </c>
      <c r="O40" s="4">
        <f t="shared" si="3"/>
        <v>1</v>
      </c>
      <c r="P40" s="5">
        <v>31</v>
      </c>
      <c r="Q40" s="5">
        <v>12</v>
      </c>
      <c r="R40" s="5">
        <v>0</v>
      </c>
      <c r="S40" s="5">
        <v>0</v>
      </c>
      <c r="T40" s="5">
        <v>0</v>
      </c>
      <c r="U40" s="5">
        <f t="shared" si="4"/>
        <v>43</v>
      </c>
      <c r="V40" s="4">
        <f t="shared" si="5"/>
        <v>1</v>
      </c>
      <c r="W40" s="5">
        <v>21</v>
      </c>
      <c r="X40" s="5">
        <v>14</v>
      </c>
      <c r="Y40" s="5">
        <v>0</v>
      </c>
      <c r="Z40" s="5">
        <v>0</v>
      </c>
      <c r="AA40" s="5">
        <v>0</v>
      </c>
      <c r="AB40" s="5">
        <f t="shared" si="6"/>
        <v>35</v>
      </c>
      <c r="AC40" s="4">
        <f t="shared" si="7"/>
        <v>1</v>
      </c>
    </row>
    <row r="41" spans="1:29" ht="32.4" x14ac:dyDescent="0.3">
      <c r="A41" s="5" t="s">
        <v>50</v>
      </c>
      <c r="B41" s="5">
        <v>8</v>
      </c>
      <c r="C41" s="5">
        <v>3</v>
      </c>
      <c r="D41" s="5">
        <v>0</v>
      </c>
      <c r="E41" s="5">
        <v>0</v>
      </c>
      <c r="F41" s="5">
        <v>0</v>
      </c>
      <c r="G41" s="5">
        <f t="shared" si="0"/>
        <v>11</v>
      </c>
      <c r="H41" s="4">
        <f t="shared" si="1"/>
        <v>1</v>
      </c>
      <c r="I41" s="5">
        <v>46</v>
      </c>
      <c r="J41" s="5">
        <v>17</v>
      </c>
      <c r="K41" s="5">
        <v>1</v>
      </c>
      <c r="L41" s="5">
        <v>0</v>
      </c>
      <c r="M41" s="5">
        <v>0</v>
      </c>
      <c r="N41" s="5">
        <f t="shared" si="2"/>
        <v>64</v>
      </c>
      <c r="O41" s="4">
        <f t="shared" si="3"/>
        <v>0.984375</v>
      </c>
      <c r="P41" s="5">
        <v>28</v>
      </c>
      <c r="Q41" s="5">
        <v>15</v>
      </c>
      <c r="R41" s="5">
        <v>0</v>
      </c>
      <c r="S41" s="5">
        <v>0</v>
      </c>
      <c r="T41" s="5">
        <v>0</v>
      </c>
      <c r="U41" s="5">
        <f t="shared" si="4"/>
        <v>43</v>
      </c>
      <c r="V41" s="4">
        <f t="shared" si="5"/>
        <v>1</v>
      </c>
      <c r="W41" s="5">
        <v>22</v>
      </c>
      <c r="X41" s="5">
        <v>13</v>
      </c>
      <c r="Y41" s="5">
        <v>0</v>
      </c>
      <c r="Z41" s="5">
        <v>0</v>
      </c>
      <c r="AA41" s="5">
        <v>0</v>
      </c>
      <c r="AB41" s="5">
        <f t="shared" si="6"/>
        <v>35</v>
      </c>
      <c r="AC41" s="4">
        <f t="shared" si="7"/>
        <v>1</v>
      </c>
    </row>
    <row r="42" spans="1:29" ht="16.2" x14ac:dyDescent="0.3">
      <c r="A42" s="5" t="s">
        <v>51</v>
      </c>
      <c r="B42" s="5">
        <v>5</v>
      </c>
      <c r="C42" s="5">
        <v>4</v>
      </c>
      <c r="D42" s="5">
        <v>0</v>
      </c>
      <c r="E42" s="5">
        <v>0</v>
      </c>
      <c r="F42" s="5">
        <v>2</v>
      </c>
      <c r="G42" s="5">
        <f t="shared" si="0"/>
        <v>11</v>
      </c>
      <c r="H42" s="4">
        <f t="shared" si="1"/>
        <v>0.81818181818181823</v>
      </c>
      <c r="I42" s="5">
        <v>47</v>
      </c>
      <c r="J42" s="5">
        <v>16</v>
      </c>
      <c r="K42" s="5">
        <v>0</v>
      </c>
      <c r="L42" s="5">
        <v>0</v>
      </c>
      <c r="M42" s="5">
        <v>1</v>
      </c>
      <c r="N42" s="5">
        <f t="shared" si="2"/>
        <v>64</v>
      </c>
      <c r="O42" s="4">
        <f t="shared" si="3"/>
        <v>0.984375</v>
      </c>
      <c r="P42" s="5">
        <v>18</v>
      </c>
      <c r="Q42" s="5">
        <v>20</v>
      </c>
      <c r="R42" s="5">
        <v>0</v>
      </c>
      <c r="S42" s="5">
        <v>0</v>
      </c>
      <c r="T42" s="5">
        <v>5</v>
      </c>
      <c r="U42" s="5">
        <f t="shared" si="4"/>
        <v>43</v>
      </c>
      <c r="V42" s="4">
        <f t="shared" si="5"/>
        <v>0.88372093023255816</v>
      </c>
      <c r="W42" s="5">
        <v>16</v>
      </c>
      <c r="X42" s="5">
        <v>16</v>
      </c>
      <c r="Y42" s="5">
        <v>0</v>
      </c>
      <c r="Z42" s="5">
        <v>0</v>
      </c>
      <c r="AA42" s="5">
        <v>3</v>
      </c>
      <c r="AB42" s="5">
        <f t="shared" si="6"/>
        <v>35</v>
      </c>
      <c r="AC42" s="4">
        <f t="shared" si="7"/>
        <v>0.91428571428571426</v>
      </c>
    </row>
    <row r="43" spans="1:29" ht="32.4" x14ac:dyDescent="0.3">
      <c r="A43" s="5" t="s">
        <v>52</v>
      </c>
      <c r="B43" s="5">
        <v>4</v>
      </c>
      <c r="C43" s="5">
        <v>5</v>
      </c>
      <c r="D43" s="5">
        <v>0</v>
      </c>
      <c r="E43" s="5">
        <v>0</v>
      </c>
      <c r="F43" s="5">
        <v>2</v>
      </c>
      <c r="G43" s="5">
        <f t="shared" si="0"/>
        <v>11</v>
      </c>
      <c r="H43" s="4">
        <f t="shared" si="1"/>
        <v>0.81818181818181823</v>
      </c>
      <c r="I43" s="5">
        <v>43</v>
      </c>
      <c r="J43" s="5">
        <v>15</v>
      </c>
      <c r="K43" s="5">
        <v>4</v>
      </c>
      <c r="L43" s="5">
        <v>0</v>
      </c>
      <c r="M43" s="5">
        <v>2</v>
      </c>
      <c r="N43" s="5">
        <f t="shared" si="2"/>
        <v>64</v>
      </c>
      <c r="O43" s="4">
        <f t="shared" si="3"/>
        <v>0.90625</v>
      </c>
      <c r="P43" s="5">
        <v>19</v>
      </c>
      <c r="Q43" s="5">
        <v>17</v>
      </c>
      <c r="R43" s="5">
        <v>3</v>
      </c>
      <c r="S43" s="5">
        <v>0</v>
      </c>
      <c r="T43" s="5">
        <v>4</v>
      </c>
      <c r="U43" s="5">
        <f t="shared" si="4"/>
        <v>43</v>
      </c>
      <c r="V43" s="4">
        <f t="shared" si="5"/>
        <v>0.83720930232558144</v>
      </c>
      <c r="W43" s="5">
        <v>8</v>
      </c>
      <c r="X43" s="5">
        <v>18</v>
      </c>
      <c r="Y43" s="5">
        <v>1</v>
      </c>
      <c r="Z43" s="5">
        <v>0</v>
      </c>
      <c r="AA43" s="5">
        <v>8</v>
      </c>
      <c r="AB43" s="5">
        <f t="shared" si="6"/>
        <v>35</v>
      </c>
      <c r="AC43" s="4">
        <f t="shared" si="7"/>
        <v>0.74285714285714288</v>
      </c>
    </row>
    <row r="44" spans="1:29" ht="32.4" x14ac:dyDescent="0.3">
      <c r="A44" s="5" t="s">
        <v>53</v>
      </c>
      <c r="B44" s="5">
        <v>6</v>
      </c>
      <c r="C44" s="5">
        <v>4</v>
      </c>
      <c r="D44" s="5">
        <v>0</v>
      </c>
      <c r="E44" s="5">
        <v>0</v>
      </c>
      <c r="F44" s="5">
        <v>1</v>
      </c>
      <c r="G44" s="5">
        <f t="shared" si="0"/>
        <v>11</v>
      </c>
      <c r="H44" s="4">
        <f t="shared" si="1"/>
        <v>0.90909090909090906</v>
      </c>
      <c r="I44" s="5">
        <v>64</v>
      </c>
      <c r="J44" s="5">
        <v>0</v>
      </c>
      <c r="K44" s="5">
        <v>0</v>
      </c>
      <c r="L44" s="5">
        <v>0</v>
      </c>
      <c r="M44" s="5">
        <v>0</v>
      </c>
      <c r="N44" s="5">
        <f t="shared" si="2"/>
        <v>64</v>
      </c>
      <c r="O44" s="4">
        <f t="shared" si="3"/>
        <v>1</v>
      </c>
      <c r="P44" s="5">
        <v>28</v>
      </c>
      <c r="Q44" s="5">
        <v>15</v>
      </c>
      <c r="R44" s="5">
        <v>0</v>
      </c>
      <c r="S44" s="5">
        <v>0</v>
      </c>
      <c r="T44" s="5">
        <v>0</v>
      </c>
      <c r="U44" s="5">
        <f t="shared" si="4"/>
        <v>43</v>
      </c>
      <c r="V44" s="4">
        <f t="shared" si="5"/>
        <v>1</v>
      </c>
      <c r="W44" s="5">
        <v>19</v>
      </c>
      <c r="X44" s="5">
        <v>15</v>
      </c>
      <c r="Y44" s="5">
        <v>0</v>
      </c>
      <c r="Z44" s="5">
        <v>0</v>
      </c>
      <c r="AA44" s="5">
        <v>1</v>
      </c>
      <c r="AB44" s="5">
        <f t="shared" si="6"/>
        <v>35</v>
      </c>
      <c r="AC44" s="4">
        <f t="shared" si="7"/>
        <v>0.97142857142857142</v>
      </c>
    </row>
    <row r="45" spans="1:29" ht="32.4" x14ac:dyDescent="0.3">
      <c r="A45" s="5" t="s">
        <v>54</v>
      </c>
      <c r="B45" s="5">
        <v>6</v>
      </c>
      <c r="C45" s="5">
        <v>3</v>
      </c>
      <c r="D45" s="5">
        <v>0</v>
      </c>
      <c r="E45" s="5">
        <v>0</v>
      </c>
      <c r="F45" s="5">
        <v>2</v>
      </c>
      <c r="G45" s="5">
        <f t="shared" si="0"/>
        <v>11</v>
      </c>
      <c r="H45" s="4">
        <f t="shared" si="1"/>
        <v>0.81818181818181823</v>
      </c>
      <c r="I45" s="5">
        <v>46</v>
      </c>
      <c r="J45" s="5">
        <v>16</v>
      </c>
      <c r="K45" s="5">
        <v>0</v>
      </c>
      <c r="L45" s="5">
        <v>0</v>
      </c>
      <c r="M45" s="5">
        <v>2</v>
      </c>
      <c r="N45" s="5">
        <f t="shared" si="2"/>
        <v>64</v>
      </c>
      <c r="O45" s="4">
        <f t="shared" si="3"/>
        <v>0.96875</v>
      </c>
      <c r="P45" s="5">
        <v>27</v>
      </c>
      <c r="Q45" s="5">
        <v>16</v>
      </c>
      <c r="R45" s="5">
        <v>0</v>
      </c>
      <c r="S45" s="5">
        <v>0</v>
      </c>
      <c r="T45" s="5">
        <v>0</v>
      </c>
      <c r="U45" s="5">
        <f t="shared" si="4"/>
        <v>43</v>
      </c>
      <c r="V45" s="4">
        <f t="shared" si="5"/>
        <v>1</v>
      </c>
      <c r="W45" s="5">
        <v>18</v>
      </c>
      <c r="X45" s="5">
        <v>16</v>
      </c>
      <c r="Y45" s="5">
        <v>0</v>
      </c>
      <c r="Z45" s="5">
        <v>0</v>
      </c>
      <c r="AA45" s="5">
        <v>1</v>
      </c>
      <c r="AB45" s="5">
        <f t="shared" si="6"/>
        <v>35</v>
      </c>
      <c r="AC45" s="4">
        <f t="shared" si="7"/>
        <v>0.97142857142857142</v>
      </c>
    </row>
    <row r="46" spans="1:29" ht="32.4" x14ac:dyDescent="0.3">
      <c r="A46" s="5" t="s">
        <v>55</v>
      </c>
      <c r="B46" s="5">
        <v>7</v>
      </c>
      <c r="C46" s="5">
        <v>3</v>
      </c>
      <c r="D46" s="5">
        <v>0</v>
      </c>
      <c r="E46" s="5">
        <v>0</v>
      </c>
      <c r="F46" s="5">
        <v>1</v>
      </c>
      <c r="G46" s="5">
        <f t="shared" si="0"/>
        <v>11</v>
      </c>
      <c r="H46" s="4">
        <f t="shared" si="1"/>
        <v>0.90909090909090906</v>
      </c>
      <c r="I46" s="5">
        <v>42</v>
      </c>
      <c r="J46" s="5">
        <v>20</v>
      </c>
      <c r="K46" s="5">
        <v>0</v>
      </c>
      <c r="L46" s="5">
        <v>0</v>
      </c>
      <c r="M46" s="5">
        <v>2</v>
      </c>
      <c r="N46" s="5">
        <f t="shared" si="2"/>
        <v>64</v>
      </c>
      <c r="O46" s="4">
        <f t="shared" si="3"/>
        <v>0.96875</v>
      </c>
      <c r="P46" s="5">
        <v>26</v>
      </c>
      <c r="Q46" s="5">
        <v>16</v>
      </c>
      <c r="R46" s="5">
        <v>1</v>
      </c>
      <c r="S46" s="5">
        <v>0</v>
      </c>
      <c r="T46" s="5">
        <v>0</v>
      </c>
      <c r="U46" s="5">
        <f t="shared" si="4"/>
        <v>43</v>
      </c>
      <c r="V46" s="4">
        <f t="shared" si="5"/>
        <v>0.97674418604651159</v>
      </c>
      <c r="W46" s="5">
        <v>21</v>
      </c>
      <c r="X46" s="5">
        <v>13</v>
      </c>
      <c r="Y46" s="5">
        <v>0</v>
      </c>
      <c r="Z46" s="5">
        <v>0</v>
      </c>
      <c r="AA46" s="5">
        <v>1</v>
      </c>
      <c r="AB46" s="5">
        <f t="shared" si="6"/>
        <v>35</v>
      </c>
      <c r="AC46" s="4">
        <f t="shared" si="7"/>
        <v>0.97142857142857142</v>
      </c>
    </row>
    <row r="47" spans="1:29" ht="16.2" x14ac:dyDescent="0.3">
      <c r="A47" s="5" t="s">
        <v>56</v>
      </c>
      <c r="B47" s="5">
        <v>6</v>
      </c>
      <c r="C47" s="5">
        <v>3</v>
      </c>
      <c r="D47" s="5">
        <v>0</v>
      </c>
      <c r="E47" s="5">
        <v>0</v>
      </c>
      <c r="F47" s="5">
        <v>2</v>
      </c>
      <c r="G47" s="5">
        <f t="shared" si="0"/>
        <v>11</v>
      </c>
      <c r="H47" s="4">
        <f t="shared" si="1"/>
        <v>0.81818181818181823</v>
      </c>
      <c r="I47" s="5">
        <v>51</v>
      </c>
      <c r="J47" s="5">
        <v>13</v>
      </c>
      <c r="K47" s="5">
        <v>0</v>
      </c>
      <c r="L47" s="5">
        <v>0</v>
      </c>
      <c r="M47" s="5">
        <v>0</v>
      </c>
      <c r="N47" s="5">
        <f t="shared" si="2"/>
        <v>64</v>
      </c>
      <c r="O47" s="4">
        <f t="shared" si="3"/>
        <v>1</v>
      </c>
      <c r="P47" s="5">
        <v>26</v>
      </c>
      <c r="Q47" s="5">
        <v>17</v>
      </c>
      <c r="R47" s="5">
        <v>0</v>
      </c>
      <c r="S47" s="5">
        <v>0</v>
      </c>
      <c r="T47" s="5">
        <v>0</v>
      </c>
      <c r="U47" s="5">
        <f t="shared" si="4"/>
        <v>43</v>
      </c>
      <c r="V47" s="4">
        <f t="shared" si="5"/>
        <v>1</v>
      </c>
      <c r="W47" s="5">
        <v>21</v>
      </c>
      <c r="X47" s="5">
        <v>13</v>
      </c>
      <c r="Y47" s="5">
        <v>0</v>
      </c>
      <c r="Z47" s="5">
        <v>0</v>
      </c>
      <c r="AA47" s="5">
        <v>1</v>
      </c>
      <c r="AB47" s="5">
        <f t="shared" si="6"/>
        <v>35</v>
      </c>
      <c r="AC47" s="4">
        <f t="shared" si="7"/>
        <v>0.97142857142857142</v>
      </c>
    </row>
    <row r="48" spans="1:29" ht="16.2" x14ac:dyDescent="0.3">
      <c r="A48" s="5" t="s">
        <v>57</v>
      </c>
      <c r="B48" s="5">
        <v>9</v>
      </c>
      <c r="C48" s="5">
        <v>2</v>
      </c>
      <c r="D48" s="5">
        <v>0</v>
      </c>
      <c r="E48" s="5">
        <v>0</v>
      </c>
      <c r="F48" s="5">
        <v>0</v>
      </c>
      <c r="G48" s="5">
        <f t="shared" si="0"/>
        <v>11</v>
      </c>
      <c r="H48" s="4">
        <f t="shared" si="1"/>
        <v>1</v>
      </c>
      <c r="I48" s="5">
        <v>53</v>
      </c>
      <c r="J48" s="5">
        <v>11</v>
      </c>
      <c r="K48" s="5">
        <v>0</v>
      </c>
      <c r="L48" s="5">
        <v>0</v>
      </c>
      <c r="M48" s="5">
        <v>0</v>
      </c>
      <c r="N48" s="5">
        <f t="shared" si="2"/>
        <v>64</v>
      </c>
      <c r="O48" s="4">
        <f t="shared" si="3"/>
        <v>1</v>
      </c>
      <c r="P48" s="5">
        <v>28</v>
      </c>
      <c r="Q48" s="5">
        <v>15</v>
      </c>
      <c r="R48" s="5">
        <v>0</v>
      </c>
      <c r="S48" s="5">
        <v>0</v>
      </c>
      <c r="T48" s="5">
        <v>0</v>
      </c>
      <c r="U48" s="5">
        <f t="shared" si="4"/>
        <v>43</v>
      </c>
      <c r="V48" s="4">
        <f t="shared" si="5"/>
        <v>1</v>
      </c>
      <c r="W48" s="5">
        <v>22</v>
      </c>
      <c r="X48" s="5">
        <v>12</v>
      </c>
      <c r="Y48" s="5">
        <v>1</v>
      </c>
      <c r="Z48" s="5">
        <v>0</v>
      </c>
      <c r="AA48" s="5">
        <v>0</v>
      </c>
      <c r="AB48" s="5">
        <f t="shared" si="6"/>
        <v>35</v>
      </c>
      <c r="AC48" s="4">
        <f t="shared" si="7"/>
        <v>0.97142857142857142</v>
      </c>
    </row>
    <row r="49" spans="1:29" ht="32.4" x14ac:dyDescent="0.3">
      <c r="A49" s="5" t="s">
        <v>58</v>
      </c>
      <c r="B49" s="5">
        <v>10</v>
      </c>
      <c r="C49" s="5">
        <v>1</v>
      </c>
      <c r="D49" s="5">
        <v>0</v>
      </c>
      <c r="E49" s="5">
        <v>0</v>
      </c>
      <c r="F49" s="5">
        <v>0</v>
      </c>
      <c r="G49" s="5">
        <f t="shared" si="0"/>
        <v>11</v>
      </c>
      <c r="H49" s="4">
        <f t="shared" si="1"/>
        <v>1</v>
      </c>
      <c r="I49" s="5">
        <v>49</v>
      </c>
      <c r="J49" s="5">
        <v>15</v>
      </c>
      <c r="K49" s="5">
        <v>0</v>
      </c>
      <c r="L49" s="5">
        <v>0</v>
      </c>
      <c r="M49" s="5">
        <v>0</v>
      </c>
      <c r="N49" s="5">
        <f t="shared" si="2"/>
        <v>64</v>
      </c>
      <c r="O49" s="4">
        <f t="shared" si="3"/>
        <v>1</v>
      </c>
      <c r="P49" s="5">
        <v>34</v>
      </c>
      <c r="Q49" s="5">
        <v>9</v>
      </c>
      <c r="R49" s="5">
        <v>0</v>
      </c>
      <c r="S49" s="5">
        <v>0</v>
      </c>
      <c r="T49" s="5">
        <v>0</v>
      </c>
      <c r="U49" s="5">
        <f t="shared" si="4"/>
        <v>43</v>
      </c>
      <c r="V49" s="4">
        <f t="shared" si="5"/>
        <v>1</v>
      </c>
      <c r="W49" s="5">
        <v>29</v>
      </c>
      <c r="X49" s="5">
        <v>6</v>
      </c>
      <c r="Y49" s="5">
        <v>0</v>
      </c>
      <c r="Z49" s="5">
        <v>0</v>
      </c>
      <c r="AA49" s="5">
        <v>0</v>
      </c>
      <c r="AB49" s="5">
        <f t="shared" si="6"/>
        <v>35</v>
      </c>
      <c r="AC49" s="4">
        <f t="shared" si="7"/>
        <v>1</v>
      </c>
    </row>
    <row r="50" spans="1:29" ht="16.2" x14ac:dyDescent="0.3">
      <c r="A50" s="5" t="s">
        <v>59</v>
      </c>
      <c r="B50" s="5">
        <v>6</v>
      </c>
      <c r="C50" s="5">
        <v>4</v>
      </c>
      <c r="D50" s="5">
        <v>0</v>
      </c>
      <c r="E50" s="5">
        <v>0</v>
      </c>
      <c r="F50" s="5">
        <v>1</v>
      </c>
      <c r="G50" s="5">
        <f t="shared" si="0"/>
        <v>11</v>
      </c>
      <c r="H50" s="4">
        <f t="shared" si="1"/>
        <v>0.90909090909090906</v>
      </c>
      <c r="I50" s="5">
        <v>52</v>
      </c>
      <c r="J50" s="5">
        <v>10</v>
      </c>
      <c r="K50" s="5">
        <v>2</v>
      </c>
      <c r="L50" s="5">
        <v>0</v>
      </c>
      <c r="M50" s="5">
        <v>0</v>
      </c>
      <c r="N50" s="5">
        <f t="shared" si="2"/>
        <v>64</v>
      </c>
      <c r="O50" s="4">
        <f t="shared" si="3"/>
        <v>0.96875</v>
      </c>
      <c r="P50" s="5">
        <v>30</v>
      </c>
      <c r="Q50" s="5">
        <v>13</v>
      </c>
      <c r="R50" s="5">
        <v>0</v>
      </c>
      <c r="S50" s="5">
        <v>0</v>
      </c>
      <c r="T50" s="5">
        <v>0</v>
      </c>
      <c r="U50" s="5">
        <f t="shared" si="4"/>
        <v>43</v>
      </c>
      <c r="V50" s="4">
        <f t="shared" si="5"/>
        <v>1</v>
      </c>
      <c r="W50" s="5">
        <v>24</v>
      </c>
      <c r="X50" s="5">
        <v>11</v>
      </c>
      <c r="Y50" s="5">
        <v>0</v>
      </c>
      <c r="Z50" s="5">
        <v>0</v>
      </c>
      <c r="AA50" s="5">
        <v>0</v>
      </c>
      <c r="AB50" s="5">
        <f t="shared" si="6"/>
        <v>35</v>
      </c>
      <c r="AC50" s="4">
        <f t="shared" si="7"/>
        <v>1</v>
      </c>
    </row>
    <row r="51" spans="1:29" ht="16.2" x14ac:dyDescent="0.3">
      <c r="A51" s="5" t="s">
        <v>60</v>
      </c>
      <c r="B51" s="5">
        <v>6</v>
      </c>
      <c r="C51" s="5">
        <v>3</v>
      </c>
      <c r="D51" s="5">
        <v>1</v>
      </c>
      <c r="E51" s="5">
        <v>0</v>
      </c>
      <c r="F51" s="5">
        <v>1</v>
      </c>
      <c r="G51" s="5">
        <f t="shared" si="0"/>
        <v>11</v>
      </c>
      <c r="H51" s="4">
        <f t="shared" si="1"/>
        <v>0.81818181818181823</v>
      </c>
      <c r="I51" s="5">
        <v>54</v>
      </c>
      <c r="J51" s="5">
        <v>10</v>
      </c>
      <c r="K51" s="5">
        <v>0</v>
      </c>
      <c r="L51" s="5">
        <v>0</v>
      </c>
      <c r="M51" s="5">
        <v>0</v>
      </c>
      <c r="N51" s="5">
        <f t="shared" si="2"/>
        <v>64</v>
      </c>
      <c r="O51" s="4">
        <f>SUM(I51:J51)/N52</f>
        <v>1</v>
      </c>
      <c r="P51" s="5">
        <v>16</v>
      </c>
      <c r="Q51" s="5">
        <v>19</v>
      </c>
      <c r="R51" s="5">
        <v>4</v>
      </c>
      <c r="S51" s="5">
        <v>0</v>
      </c>
      <c r="T51" s="5">
        <v>4</v>
      </c>
      <c r="U51" s="5">
        <f t="shared" si="4"/>
        <v>43</v>
      </c>
      <c r="V51" s="4">
        <f t="shared" si="5"/>
        <v>0.81395348837209303</v>
      </c>
      <c r="W51" s="5">
        <v>15</v>
      </c>
      <c r="X51" s="5">
        <v>13</v>
      </c>
      <c r="Y51" s="5">
        <v>5</v>
      </c>
      <c r="Z51" s="5">
        <v>0</v>
      </c>
      <c r="AA51" s="5">
        <v>2</v>
      </c>
      <c r="AB51" s="5">
        <f t="shared" si="6"/>
        <v>35</v>
      </c>
      <c r="AC51" s="4">
        <f t="shared" si="7"/>
        <v>0.8</v>
      </c>
    </row>
    <row r="52" spans="1:29" ht="16.2" x14ac:dyDescent="0.3">
      <c r="A52" s="5" t="s">
        <v>61</v>
      </c>
      <c r="B52" s="5">
        <v>7</v>
      </c>
      <c r="C52" s="5">
        <v>2</v>
      </c>
      <c r="D52" s="5">
        <v>1</v>
      </c>
      <c r="E52" s="5">
        <v>0</v>
      </c>
      <c r="F52" s="5">
        <v>1</v>
      </c>
      <c r="G52" s="5">
        <f t="shared" si="0"/>
        <v>11</v>
      </c>
      <c r="H52" s="4">
        <f t="shared" si="1"/>
        <v>0.81818181818181823</v>
      </c>
      <c r="I52" s="5">
        <v>48</v>
      </c>
      <c r="J52" s="5">
        <v>14</v>
      </c>
      <c r="K52" s="5">
        <v>2</v>
      </c>
      <c r="L52" s="5">
        <v>0</v>
      </c>
      <c r="M52" s="5">
        <v>0</v>
      </c>
      <c r="N52" s="5">
        <f t="shared" si="2"/>
        <v>64</v>
      </c>
      <c r="O52" s="4">
        <f>SUM(I52:J52)/N53</f>
        <v>0.96875</v>
      </c>
      <c r="P52" s="5">
        <v>19</v>
      </c>
      <c r="Q52" s="5">
        <v>20</v>
      </c>
      <c r="R52" s="5">
        <v>2</v>
      </c>
      <c r="S52" s="5">
        <v>0</v>
      </c>
      <c r="T52" s="5">
        <v>2</v>
      </c>
      <c r="U52" s="5">
        <f t="shared" si="4"/>
        <v>43</v>
      </c>
      <c r="V52" s="4">
        <f t="shared" si="5"/>
        <v>0.90697674418604646</v>
      </c>
      <c r="W52" s="5">
        <v>17</v>
      </c>
      <c r="X52" s="5">
        <v>15</v>
      </c>
      <c r="Y52" s="5">
        <v>2</v>
      </c>
      <c r="Z52" s="5">
        <v>0</v>
      </c>
      <c r="AA52" s="5">
        <v>1</v>
      </c>
      <c r="AB52" s="5">
        <f t="shared" si="6"/>
        <v>35</v>
      </c>
      <c r="AC52" s="4">
        <f t="shared" si="7"/>
        <v>0.91428571428571426</v>
      </c>
    </row>
    <row r="53" spans="1:29" ht="32.4" x14ac:dyDescent="0.3">
      <c r="A53" s="5" t="s">
        <v>62</v>
      </c>
      <c r="B53" s="5">
        <v>6</v>
      </c>
      <c r="C53" s="5">
        <v>4</v>
      </c>
      <c r="D53" s="5">
        <v>0</v>
      </c>
      <c r="E53" s="5">
        <v>0</v>
      </c>
      <c r="F53" s="5">
        <v>1</v>
      </c>
      <c r="G53" s="5">
        <f t="shared" si="0"/>
        <v>11</v>
      </c>
      <c r="H53" s="4">
        <f t="shared" si="1"/>
        <v>0.90909090909090906</v>
      </c>
      <c r="I53" s="5">
        <v>57</v>
      </c>
      <c r="J53" s="5">
        <v>7</v>
      </c>
      <c r="K53" s="5">
        <v>0</v>
      </c>
      <c r="L53" s="5">
        <v>0</v>
      </c>
      <c r="M53" s="5">
        <v>0</v>
      </c>
      <c r="N53" s="5">
        <f t="shared" si="2"/>
        <v>64</v>
      </c>
      <c r="O53" s="4">
        <f t="shared" si="3"/>
        <v>1</v>
      </c>
      <c r="P53" s="5">
        <v>22</v>
      </c>
      <c r="Q53" s="5">
        <v>20</v>
      </c>
      <c r="R53" s="5">
        <v>0</v>
      </c>
      <c r="S53" s="5">
        <v>0</v>
      </c>
      <c r="T53" s="5">
        <v>1</v>
      </c>
      <c r="U53" s="5">
        <f t="shared" si="4"/>
        <v>43</v>
      </c>
      <c r="V53" s="4">
        <f t="shared" si="5"/>
        <v>0.97674418604651159</v>
      </c>
      <c r="W53" s="5">
        <v>19</v>
      </c>
      <c r="X53" s="5">
        <v>16</v>
      </c>
      <c r="Y53" s="5">
        <v>0</v>
      </c>
      <c r="Z53" s="5">
        <v>0</v>
      </c>
      <c r="AA53" s="5">
        <v>0</v>
      </c>
      <c r="AB53" s="5">
        <f t="shared" si="6"/>
        <v>35</v>
      </c>
      <c r="AC53" s="4">
        <f t="shared" si="7"/>
        <v>1</v>
      </c>
    </row>
    <row r="54" spans="1:29" ht="32.4" x14ac:dyDescent="0.3">
      <c r="A54" s="5" t="s">
        <v>63</v>
      </c>
      <c r="B54" s="5">
        <v>8</v>
      </c>
      <c r="C54" s="5">
        <v>1</v>
      </c>
      <c r="D54" s="5">
        <v>2</v>
      </c>
      <c r="E54" s="5">
        <v>0</v>
      </c>
      <c r="F54" s="5">
        <v>0</v>
      </c>
      <c r="G54" s="5">
        <f t="shared" si="0"/>
        <v>11</v>
      </c>
      <c r="H54" s="4">
        <f t="shared" si="1"/>
        <v>0.81818181818181823</v>
      </c>
      <c r="I54" s="5">
        <v>50</v>
      </c>
      <c r="J54" s="5">
        <v>12</v>
      </c>
      <c r="K54" s="5">
        <v>2</v>
      </c>
      <c r="L54" s="5">
        <v>0</v>
      </c>
      <c r="M54" s="5">
        <v>0</v>
      </c>
      <c r="N54" s="5">
        <f t="shared" si="2"/>
        <v>64</v>
      </c>
      <c r="O54" s="4">
        <f t="shared" si="3"/>
        <v>0.96875</v>
      </c>
      <c r="P54" s="5">
        <v>27</v>
      </c>
      <c r="Q54" s="5">
        <v>16</v>
      </c>
      <c r="R54" s="5">
        <v>0</v>
      </c>
      <c r="S54" s="5">
        <v>0</v>
      </c>
      <c r="T54" s="5">
        <v>0</v>
      </c>
      <c r="U54" s="5">
        <f t="shared" si="4"/>
        <v>43</v>
      </c>
      <c r="V54" s="4">
        <f t="shared" si="5"/>
        <v>1</v>
      </c>
      <c r="W54" s="5">
        <v>16</v>
      </c>
      <c r="X54" s="5">
        <v>17</v>
      </c>
      <c r="Y54" s="5">
        <v>2</v>
      </c>
      <c r="Z54" s="5">
        <v>0</v>
      </c>
      <c r="AA54" s="5">
        <v>0</v>
      </c>
      <c r="AB54" s="5">
        <f t="shared" si="6"/>
        <v>35</v>
      </c>
      <c r="AC54" s="4">
        <f t="shared" si="7"/>
        <v>0.94285714285714284</v>
      </c>
    </row>
    <row r="55" spans="1:29" ht="16.2" x14ac:dyDescent="0.3">
      <c r="A55" s="5" t="s">
        <v>64</v>
      </c>
      <c r="B55" s="5">
        <v>7</v>
      </c>
      <c r="C55" s="5">
        <v>2</v>
      </c>
      <c r="D55" s="5">
        <v>0</v>
      </c>
      <c r="E55" s="5">
        <v>0</v>
      </c>
      <c r="F55" s="5">
        <v>2</v>
      </c>
      <c r="G55" s="5">
        <f t="shared" si="0"/>
        <v>11</v>
      </c>
      <c r="H55" s="4">
        <f t="shared" si="1"/>
        <v>0.81818181818181823</v>
      </c>
      <c r="I55" s="5">
        <v>53</v>
      </c>
      <c r="J55" s="5">
        <v>10</v>
      </c>
      <c r="K55" s="5">
        <v>0</v>
      </c>
      <c r="L55" s="5">
        <v>0</v>
      </c>
      <c r="M55" s="5">
        <v>1</v>
      </c>
      <c r="N55" s="5">
        <f t="shared" si="2"/>
        <v>64</v>
      </c>
      <c r="O55" s="4">
        <f t="shared" si="3"/>
        <v>0.984375</v>
      </c>
      <c r="P55" s="5">
        <v>18</v>
      </c>
      <c r="Q55" s="5">
        <v>21</v>
      </c>
      <c r="R55" s="5">
        <v>4</v>
      </c>
      <c r="S55" s="5">
        <v>0</v>
      </c>
      <c r="T55" s="5">
        <v>0</v>
      </c>
      <c r="U55" s="5">
        <f t="shared" si="4"/>
        <v>43</v>
      </c>
      <c r="V55" s="4">
        <f t="shared" si="5"/>
        <v>0.90697674418604646</v>
      </c>
      <c r="W55" s="5">
        <v>10</v>
      </c>
      <c r="X55" s="5">
        <v>20</v>
      </c>
      <c r="Y55" s="5">
        <v>5</v>
      </c>
      <c r="Z55" s="5">
        <v>0</v>
      </c>
      <c r="AA55" s="5">
        <v>0</v>
      </c>
      <c r="AB55" s="5">
        <f t="shared" si="6"/>
        <v>35</v>
      </c>
      <c r="AC55" s="4">
        <f t="shared" si="7"/>
        <v>0.8571428571428571</v>
      </c>
    </row>
    <row r="56" spans="1:29" ht="48.6" x14ac:dyDescent="0.3">
      <c r="A56" s="5" t="s">
        <v>65</v>
      </c>
      <c r="B56" s="5">
        <v>8</v>
      </c>
      <c r="C56" s="5">
        <v>2</v>
      </c>
      <c r="D56" s="5">
        <v>1</v>
      </c>
      <c r="E56" s="5">
        <v>0</v>
      </c>
      <c r="F56" s="5">
        <v>0</v>
      </c>
      <c r="G56" s="5">
        <f t="shared" si="0"/>
        <v>11</v>
      </c>
      <c r="H56" s="4">
        <f t="shared" si="1"/>
        <v>0.90909090909090906</v>
      </c>
      <c r="I56" s="5">
        <v>42</v>
      </c>
      <c r="J56" s="5">
        <v>16</v>
      </c>
      <c r="K56" s="5">
        <v>2</v>
      </c>
      <c r="L56" s="5">
        <v>0</v>
      </c>
      <c r="M56" s="5">
        <v>4</v>
      </c>
      <c r="N56" s="5">
        <f t="shared" si="2"/>
        <v>64</v>
      </c>
      <c r="O56" s="4">
        <f t="shared" si="3"/>
        <v>0.90625</v>
      </c>
      <c r="P56" s="5">
        <v>28</v>
      </c>
      <c r="Q56" s="5">
        <v>13</v>
      </c>
      <c r="R56" s="5">
        <v>2</v>
      </c>
      <c r="S56" s="5">
        <v>0</v>
      </c>
      <c r="T56" s="5">
        <v>0</v>
      </c>
      <c r="U56" s="5">
        <f t="shared" si="4"/>
        <v>43</v>
      </c>
      <c r="V56" s="4">
        <f t="shared" si="5"/>
        <v>0.95348837209302328</v>
      </c>
      <c r="W56" s="5">
        <v>22</v>
      </c>
      <c r="X56" s="5">
        <v>13</v>
      </c>
      <c r="Y56" s="5">
        <v>0</v>
      </c>
      <c r="Z56" s="5">
        <v>0</v>
      </c>
      <c r="AA56" s="5">
        <v>0</v>
      </c>
      <c r="AB56" s="5">
        <f t="shared" si="6"/>
        <v>35</v>
      </c>
      <c r="AC56" s="4">
        <f t="shared" si="7"/>
        <v>1</v>
      </c>
    </row>
    <row r="57" spans="1:29" ht="16.2" x14ac:dyDescent="0.3">
      <c r="A57" s="5" t="s">
        <v>66</v>
      </c>
      <c r="B57" s="5">
        <v>6</v>
      </c>
      <c r="C57" s="5">
        <v>3</v>
      </c>
      <c r="D57" s="5">
        <v>0</v>
      </c>
      <c r="E57" s="5">
        <v>0</v>
      </c>
      <c r="F57" s="5">
        <v>2</v>
      </c>
      <c r="G57" s="5">
        <f t="shared" si="0"/>
        <v>11</v>
      </c>
      <c r="H57" s="4">
        <f t="shared" si="1"/>
        <v>0.81818181818181823</v>
      </c>
      <c r="I57" s="5">
        <v>41</v>
      </c>
      <c r="J57" s="5">
        <v>22</v>
      </c>
      <c r="K57" s="5">
        <v>0</v>
      </c>
      <c r="L57" s="5">
        <v>0</v>
      </c>
      <c r="M57" s="5">
        <v>1</v>
      </c>
      <c r="N57" s="5">
        <f t="shared" si="2"/>
        <v>64</v>
      </c>
      <c r="O57" s="4">
        <f t="shared" si="3"/>
        <v>0.984375</v>
      </c>
      <c r="P57" s="5">
        <v>22</v>
      </c>
      <c r="Q57" s="5">
        <v>20</v>
      </c>
      <c r="R57" s="5">
        <v>0</v>
      </c>
      <c r="S57" s="5">
        <v>0</v>
      </c>
      <c r="T57" s="5">
        <v>1</v>
      </c>
      <c r="U57" s="5">
        <f t="shared" si="4"/>
        <v>43</v>
      </c>
      <c r="V57" s="4">
        <f t="shared" si="5"/>
        <v>0.97674418604651159</v>
      </c>
      <c r="W57" s="5">
        <v>20</v>
      </c>
      <c r="X57" s="5">
        <v>14</v>
      </c>
      <c r="Y57" s="5">
        <v>1</v>
      </c>
      <c r="Z57" s="5">
        <v>0</v>
      </c>
      <c r="AA57" s="5">
        <v>0</v>
      </c>
      <c r="AB57" s="5">
        <f t="shared" si="6"/>
        <v>35</v>
      </c>
      <c r="AC57" s="4">
        <f t="shared" si="7"/>
        <v>0.97142857142857142</v>
      </c>
    </row>
    <row r="58" spans="1:29" ht="16.2" x14ac:dyDescent="0.3">
      <c r="A58" s="5" t="s">
        <v>67</v>
      </c>
      <c r="B58" s="5">
        <v>7</v>
      </c>
      <c r="C58" s="5">
        <v>3</v>
      </c>
      <c r="D58" s="5">
        <v>1</v>
      </c>
      <c r="E58" s="5">
        <v>0</v>
      </c>
      <c r="F58" s="5">
        <v>0</v>
      </c>
      <c r="G58" s="5">
        <f t="shared" si="0"/>
        <v>11</v>
      </c>
      <c r="H58" s="4">
        <f t="shared" si="1"/>
        <v>0.90909090909090906</v>
      </c>
      <c r="I58" s="5">
        <v>44</v>
      </c>
      <c r="J58" s="5">
        <v>18</v>
      </c>
      <c r="K58" s="5">
        <v>0</v>
      </c>
      <c r="L58" s="5">
        <v>0</v>
      </c>
      <c r="M58" s="5">
        <v>2</v>
      </c>
      <c r="N58" s="5">
        <f t="shared" si="2"/>
        <v>64</v>
      </c>
      <c r="O58" s="4">
        <f t="shared" si="3"/>
        <v>0.96875</v>
      </c>
      <c r="P58" s="5">
        <v>26</v>
      </c>
      <c r="Q58" s="5">
        <v>17</v>
      </c>
      <c r="R58" s="5">
        <v>0</v>
      </c>
      <c r="S58" s="5">
        <v>0</v>
      </c>
      <c r="T58" s="5">
        <v>0</v>
      </c>
      <c r="U58" s="5">
        <f t="shared" si="4"/>
        <v>43</v>
      </c>
      <c r="V58" s="4">
        <f t="shared" si="5"/>
        <v>1</v>
      </c>
      <c r="W58" s="5">
        <v>23</v>
      </c>
      <c r="X58" s="5">
        <v>12</v>
      </c>
      <c r="Y58" s="5">
        <v>0</v>
      </c>
      <c r="Z58" s="5">
        <v>0</v>
      </c>
      <c r="AA58" s="5">
        <v>0</v>
      </c>
      <c r="AB58" s="5">
        <f t="shared" si="6"/>
        <v>35</v>
      </c>
      <c r="AC58" s="4">
        <f t="shared" si="7"/>
        <v>1</v>
      </c>
    </row>
    <row r="59" spans="1:29" ht="32.4" x14ac:dyDescent="0.3">
      <c r="A59" s="16" t="s">
        <v>68</v>
      </c>
      <c r="B59" s="17"/>
      <c r="C59" s="17"/>
      <c r="D59" s="17"/>
      <c r="E59" s="17"/>
      <c r="F59" s="17"/>
      <c r="G59" s="5">
        <f t="shared" si="0"/>
        <v>0</v>
      </c>
      <c r="H59" s="4" t="e">
        <f t="shared" si="1"/>
        <v>#DIV/0!</v>
      </c>
      <c r="I59" s="17"/>
      <c r="J59" s="17"/>
      <c r="K59" s="17"/>
      <c r="L59" s="17"/>
      <c r="M59" s="17"/>
      <c r="N59" s="5">
        <f t="shared" si="2"/>
        <v>0</v>
      </c>
      <c r="O59" s="4" t="e">
        <f t="shared" si="3"/>
        <v>#DIV/0!</v>
      </c>
      <c r="P59" s="17"/>
      <c r="Q59" s="17"/>
      <c r="R59" s="17"/>
      <c r="S59" s="17"/>
      <c r="T59" s="17"/>
      <c r="U59" s="5">
        <f t="shared" si="4"/>
        <v>0</v>
      </c>
      <c r="V59" s="4" t="e">
        <f t="shared" si="5"/>
        <v>#DIV/0!</v>
      </c>
      <c r="W59" s="17"/>
      <c r="X59" s="17"/>
      <c r="Y59" s="17"/>
      <c r="Z59" s="17"/>
      <c r="AA59" s="17"/>
      <c r="AB59" s="5">
        <f t="shared" si="6"/>
        <v>0</v>
      </c>
      <c r="AC59" s="4" t="e">
        <f t="shared" si="7"/>
        <v>#DIV/0!</v>
      </c>
    </row>
    <row r="60" spans="1:29" ht="16.2" x14ac:dyDescent="0.3">
      <c r="C60" s="18"/>
      <c r="G60" s="18"/>
      <c r="J60" s="18"/>
      <c r="L60" s="18"/>
      <c r="N60" s="18"/>
      <c r="O60" s="27"/>
    </row>
    <row r="61" spans="1:29" ht="16.2" x14ac:dyDescent="0.3">
      <c r="J61" s="18"/>
      <c r="N61" s="18"/>
      <c r="O61" s="27"/>
    </row>
    <row r="62" spans="1:29" ht="16.2" x14ac:dyDescent="0.3">
      <c r="J62" s="18"/>
      <c r="N62" s="18"/>
      <c r="O62" s="27"/>
    </row>
    <row r="63" spans="1:29" ht="16.2" x14ac:dyDescent="0.3">
      <c r="J63" s="18"/>
      <c r="N63" s="18"/>
      <c r="O63" s="27"/>
    </row>
  </sheetData>
  <autoFilter ref="A1:AC5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view="pageLayout" topLeftCell="F1" zoomScaleNormal="20" zoomScaleSheetLayoutView="100" workbookViewId="0">
      <selection activeCell="K3" sqref="K3"/>
    </sheetView>
  </sheetViews>
  <sheetFormatPr defaultColWidth="9.21875" defaultRowHeight="14.4" x14ac:dyDescent="0.3"/>
  <cols>
    <col min="1" max="1" width="53.77734375" style="8" customWidth="1"/>
    <col min="2" max="2" width="16" style="8" customWidth="1"/>
    <col min="3" max="3" width="20.21875" style="8" customWidth="1"/>
    <col min="4" max="4" width="20.44140625" style="8" customWidth="1"/>
    <col min="5" max="5" width="14.44140625" style="8" customWidth="1"/>
    <col min="6" max="9" width="17.44140625" style="8" customWidth="1"/>
    <col min="10" max="10" width="16.44140625" style="8" customWidth="1"/>
    <col min="11" max="11" width="15.21875" style="8" customWidth="1"/>
    <col min="12" max="16384" width="9.21875" style="8"/>
  </cols>
  <sheetData>
    <row r="1" spans="1:11" ht="28.8" x14ac:dyDescent="0.3">
      <c r="A1" s="6" t="s">
        <v>0</v>
      </c>
      <c r="B1" s="10" t="s">
        <v>69</v>
      </c>
      <c r="C1" s="10" t="s">
        <v>70</v>
      </c>
      <c r="D1" s="10" t="s">
        <v>71</v>
      </c>
      <c r="E1" s="10" t="s">
        <v>72</v>
      </c>
      <c r="F1" s="14" t="s">
        <v>79</v>
      </c>
      <c r="G1" s="14" t="s">
        <v>73</v>
      </c>
      <c r="H1" s="14" t="s">
        <v>74</v>
      </c>
      <c r="I1" s="14" t="s">
        <v>75</v>
      </c>
      <c r="J1" s="11" t="s">
        <v>76</v>
      </c>
      <c r="K1" s="11" t="s">
        <v>77</v>
      </c>
    </row>
    <row r="2" spans="1:11" ht="31.2" x14ac:dyDescent="0.3">
      <c r="A2" s="9" t="str">
        <f>Data!A2</f>
        <v>The school helps my child to develop skills in communication, reading, writing and mathematics</v>
      </c>
      <c r="B2" s="7">
        <v>130</v>
      </c>
      <c r="C2" s="7">
        <v>129</v>
      </c>
      <c r="D2" s="7">
        <v>1</v>
      </c>
      <c r="E2" s="7">
        <v>0</v>
      </c>
      <c r="F2" s="15">
        <f>SUM(C2/B2)</f>
        <v>0.99230769230769234</v>
      </c>
      <c r="G2" s="15">
        <v>1</v>
      </c>
      <c r="H2" s="15">
        <v>1</v>
      </c>
      <c r="I2" s="15">
        <v>1</v>
      </c>
      <c r="J2" s="15">
        <v>1</v>
      </c>
      <c r="K2" s="13">
        <v>0.99</v>
      </c>
    </row>
    <row r="3" spans="1:11" ht="46.8" x14ac:dyDescent="0.3">
      <c r="A3" s="9" t="str">
        <f>Data!A3</f>
        <v>My awareness of how to help my child learn is enhanced through information given by the school – meetings, curriculum evenings and written information</v>
      </c>
      <c r="B3" s="7">
        <v>130</v>
      </c>
      <c r="C3" s="7">
        <v>126</v>
      </c>
      <c r="D3" s="7">
        <v>3</v>
      </c>
      <c r="E3" s="7">
        <v>1</v>
      </c>
      <c r="F3" s="15">
        <f t="shared" ref="F3:F33" si="0">SUM(C3/B3)</f>
        <v>0.96923076923076923</v>
      </c>
      <c r="G3" s="15">
        <v>0.98</v>
      </c>
      <c r="H3" s="15">
        <v>0.99</v>
      </c>
      <c r="I3" s="15">
        <v>0.99</v>
      </c>
      <c r="J3" s="15">
        <v>1</v>
      </c>
      <c r="K3" s="13">
        <v>0.98</v>
      </c>
    </row>
    <row r="4" spans="1:11" ht="31.2" x14ac:dyDescent="0.3">
      <c r="A4" s="9" t="str">
        <f>Data!A4</f>
        <v>I feel that I have a shared responsibility for my child’s learning and I do all I can to assist the school</v>
      </c>
      <c r="B4" s="7">
        <v>130</v>
      </c>
      <c r="C4" s="7">
        <v>127</v>
      </c>
      <c r="D4" s="7">
        <v>3</v>
      </c>
      <c r="E4" s="7">
        <v>0</v>
      </c>
      <c r="F4" s="15">
        <f t="shared" si="0"/>
        <v>0.97692307692307689</v>
      </c>
      <c r="G4" s="15">
        <v>0.98</v>
      </c>
      <c r="H4" s="15">
        <v>1</v>
      </c>
      <c r="I4" s="15">
        <v>1</v>
      </c>
      <c r="J4" s="15">
        <v>1</v>
      </c>
      <c r="K4" s="13">
        <v>1</v>
      </c>
    </row>
    <row r="5" spans="1:11" ht="31.2" x14ac:dyDescent="0.3">
      <c r="A5" s="9" t="str">
        <f>Data!A5</f>
        <v>I am made aware of my child’s strengths and areas for development at parent/teacher meetings</v>
      </c>
      <c r="B5" s="7">
        <v>130</v>
      </c>
      <c r="C5" s="7">
        <v>127</v>
      </c>
      <c r="D5" s="7">
        <v>0</v>
      </c>
      <c r="E5" s="7">
        <v>3</v>
      </c>
      <c r="F5" s="15">
        <f t="shared" si="0"/>
        <v>0.97692307692307689</v>
      </c>
      <c r="G5" s="15">
        <v>0.95</v>
      </c>
      <c r="H5" s="15">
        <v>0.97</v>
      </c>
      <c r="I5" s="15">
        <v>0.99</v>
      </c>
      <c r="J5" s="15">
        <v>0.98</v>
      </c>
      <c r="K5" s="13">
        <v>0.97</v>
      </c>
    </row>
    <row r="6" spans="1:11" ht="46.8" x14ac:dyDescent="0.3">
      <c r="A6" s="9" t="str">
        <f>Data!A6</f>
        <v>I am kept well informed about how my child is getting on through Parents Evenings, reports, informal conversations with teachers</v>
      </c>
      <c r="B6" s="7">
        <v>130</v>
      </c>
      <c r="C6" s="7">
        <v>125</v>
      </c>
      <c r="D6" s="7">
        <v>3</v>
      </c>
      <c r="E6" s="7">
        <v>2</v>
      </c>
      <c r="F6" s="15">
        <f t="shared" si="0"/>
        <v>0.96153846153846156</v>
      </c>
      <c r="G6" s="15">
        <v>0.95</v>
      </c>
      <c r="H6" s="15">
        <v>0.97</v>
      </c>
      <c r="I6" s="15">
        <v>0.95</v>
      </c>
      <c r="J6" s="15">
        <v>0.95</v>
      </c>
      <c r="K6" s="13">
        <v>0.95</v>
      </c>
    </row>
    <row r="7" spans="1:11" ht="31.2" x14ac:dyDescent="0.3">
      <c r="A7" s="9" t="str">
        <f>Data!A7</f>
        <v>The school achieves high standards in reading, writing and mathematics</v>
      </c>
      <c r="B7" s="7">
        <v>130</v>
      </c>
      <c r="C7" s="7">
        <v>119</v>
      </c>
      <c r="D7" s="7">
        <v>2</v>
      </c>
      <c r="E7" s="7">
        <v>9</v>
      </c>
      <c r="F7" s="29">
        <f t="shared" si="0"/>
        <v>0.91538461538461535</v>
      </c>
      <c r="G7" s="29">
        <v>0.94</v>
      </c>
      <c r="H7" s="26">
        <v>0.93</v>
      </c>
      <c r="I7" s="26">
        <v>0.91</v>
      </c>
      <c r="J7" s="26">
        <v>0.93</v>
      </c>
      <c r="K7" s="24">
        <v>0.92</v>
      </c>
    </row>
    <row r="8" spans="1:11" ht="15.6" x14ac:dyDescent="0.3">
      <c r="A8" s="9" t="str">
        <f>Data!A8</f>
        <v>The school has high expectations for my child</v>
      </c>
      <c r="B8" s="7">
        <v>130</v>
      </c>
      <c r="C8" s="7">
        <v>120</v>
      </c>
      <c r="D8" s="7">
        <v>4</v>
      </c>
      <c r="E8" s="7">
        <v>6</v>
      </c>
      <c r="F8" s="29">
        <f t="shared" si="0"/>
        <v>0.92307692307692313</v>
      </c>
      <c r="G8" s="15">
        <v>0.96</v>
      </c>
      <c r="H8" s="15">
        <v>0.96</v>
      </c>
      <c r="I8" s="26">
        <v>0.9</v>
      </c>
      <c r="J8" s="15">
        <v>0.95</v>
      </c>
      <c r="K8" s="24">
        <v>0.93</v>
      </c>
    </row>
    <row r="9" spans="1:11" ht="15.6" x14ac:dyDescent="0.3">
      <c r="A9" s="9" t="str">
        <f>Data!A9</f>
        <v>The school sets my child realistic learning targets</v>
      </c>
      <c r="B9" s="7">
        <v>130</v>
      </c>
      <c r="C9" s="7">
        <v>126</v>
      </c>
      <c r="D9" s="7">
        <v>1</v>
      </c>
      <c r="E9" s="7">
        <v>3</v>
      </c>
      <c r="F9" s="15">
        <f t="shared" si="0"/>
        <v>0.96923076923076923</v>
      </c>
      <c r="G9" s="15">
        <v>0.95</v>
      </c>
      <c r="H9" s="15">
        <v>0.96</v>
      </c>
      <c r="I9" s="26">
        <v>0.93</v>
      </c>
      <c r="J9" s="26">
        <v>0.93</v>
      </c>
      <c r="K9" s="24">
        <v>0.91</v>
      </c>
    </row>
    <row r="10" spans="1:11" ht="31.2" x14ac:dyDescent="0.3">
      <c r="A10" s="9" t="str">
        <f>Data!A10</f>
        <v>I am satisfied with the education my child is receiving at the school</v>
      </c>
      <c r="B10" s="7">
        <v>130</v>
      </c>
      <c r="C10" s="7">
        <v>127</v>
      </c>
      <c r="D10" s="7">
        <v>1</v>
      </c>
      <c r="E10" s="7">
        <v>2</v>
      </c>
      <c r="F10" s="15">
        <f t="shared" si="0"/>
        <v>0.97692307692307689</v>
      </c>
      <c r="G10" s="15">
        <v>1</v>
      </c>
      <c r="H10" s="15">
        <v>0.97</v>
      </c>
      <c r="I10" s="15">
        <v>0.98</v>
      </c>
      <c r="J10" s="15">
        <v>0.99</v>
      </c>
      <c r="K10" s="13">
        <v>0.98</v>
      </c>
    </row>
    <row r="11" spans="1:11" ht="31.2" x14ac:dyDescent="0.3">
      <c r="A11" s="9" t="str">
        <f>Data!A11</f>
        <v>My child was helped to settle in well when he/she started at the school</v>
      </c>
      <c r="B11" s="7">
        <v>130</v>
      </c>
      <c r="C11" s="7">
        <v>126</v>
      </c>
      <c r="D11" s="7">
        <v>3</v>
      </c>
      <c r="E11" s="7">
        <v>1</v>
      </c>
      <c r="F11" s="15">
        <f t="shared" si="0"/>
        <v>0.96923076923076923</v>
      </c>
      <c r="G11" s="15">
        <v>0.98</v>
      </c>
      <c r="H11" s="15">
        <v>0.99</v>
      </c>
      <c r="I11" s="15">
        <v>0.99</v>
      </c>
      <c r="J11" s="15">
        <v>0.99</v>
      </c>
      <c r="K11" s="13">
        <v>0.99</v>
      </c>
    </row>
    <row r="12" spans="1:11" ht="31.2" x14ac:dyDescent="0.3">
      <c r="A12" s="9" t="str">
        <f>Data!A12</f>
        <v>There are good transition arrangements as children enter a new class</v>
      </c>
      <c r="B12" s="7">
        <v>130</v>
      </c>
      <c r="C12" s="7">
        <v>117</v>
      </c>
      <c r="D12" s="7">
        <v>2</v>
      </c>
      <c r="E12" s="7">
        <v>11</v>
      </c>
      <c r="F12" s="29">
        <f t="shared" si="0"/>
        <v>0.9</v>
      </c>
      <c r="G12" s="29">
        <v>0.9</v>
      </c>
      <c r="H12" s="26">
        <v>0.94</v>
      </c>
      <c r="I12" s="15">
        <v>0.95</v>
      </c>
      <c r="J12" s="22">
        <v>0.88</v>
      </c>
      <c r="K12" s="13">
        <v>0.99</v>
      </c>
    </row>
    <row r="13" spans="1:11" ht="15.6" x14ac:dyDescent="0.3">
      <c r="A13" s="9" t="str">
        <f>Data!A13</f>
        <v>My child’s needs are being met by the school</v>
      </c>
      <c r="B13" s="7">
        <v>130</v>
      </c>
      <c r="C13" s="7">
        <v>127</v>
      </c>
      <c r="D13" s="7">
        <v>2</v>
      </c>
      <c r="E13" s="7">
        <v>1</v>
      </c>
      <c r="F13" s="15">
        <f t="shared" si="0"/>
        <v>0.97692307692307689</v>
      </c>
      <c r="G13" s="15">
        <v>0.99</v>
      </c>
      <c r="H13" s="15">
        <v>0.99</v>
      </c>
      <c r="I13" s="15">
        <v>0.97</v>
      </c>
      <c r="J13" s="15">
        <v>0.96</v>
      </c>
      <c r="K13" s="13">
        <v>0.97</v>
      </c>
    </row>
    <row r="14" spans="1:11" ht="15.6" x14ac:dyDescent="0.3">
      <c r="A14" s="9" t="str">
        <f>Data!A14</f>
        <v>Academically, my child is making good progress at school</v>
      </c>
      <c r="B14" s="7">
        <v>130</v>
      </c>
      <c r="C14" s="7">
        <v>125</v>
      </c>
      <c r="D14" s="7">
        <v>2</v>
      </c>
      <c r="E14" s="7">
        <v>3</v>
      </c>
      <c r="F14" s="15">
        <f t="shared" si="0"/>
        <v>0.96153846153846156</v>
      </c>
      <c r="G14" s="15">
        <v>1</v>
      </c>
      <c r="H14" s="15">
        <v>0.98</v>
      </c>
      <c r="I14" s="15">
        <v>0.97</v>
      </c>
      <c r="J14" s="15">
        <v>0.96</v>
      </c>
      <c r="K14" s="24">
        <v>0.94</v>
      </c>
    </row>
    <row r="15" spans="1:11" ht="15.6" x14ac:dyDescent="0.3">
      <c r="A15" s="9" t="str">
        <f>Data!A15</f>
        <v>Socially, my child is making good progress at school</v>
      </c>
      <c r="B15" s="7">
        <v>130</v>
      </c>
      <c r="C15" s="7">
        <v>126</v>
      </c>
      <c r="D15" s="7">
        <v>2</v>
      </c>
      <c r="E15" s="7">
        <v>2</v>
      </c>
      <c r="F15" s="15">
        <f t="shared" si="0"/>
        <v>0.96923076923076923</v>
      </c>
      <c r="G15" s="15">
        <v>0.99</v>
      </c>
      <c r="H15" s="15">
        <v>0.97</v>
      </c>
      <c r="I15" s="15">
        <v>0.97</v>
      </c>
      <c r="J15" s="15">
        <v>0.99</v>
      </c>
      <c r="K15" s="13">
        <v>0.98</v>
      </c>
    </row>
    <row r="16" spans="1:11" ht="15.6" x14ac:dyDescent="0.3">
      <c r="A16" s="9" t="str">
        <f>Data!A16</f>
        <v>My child enjoys school</v>
      </c>
      <c r="B16" s="7">
        <v>130</v>
      </c>
      <c r="C16" s="7">
        <v>128</v>
      </c>
      <c r="D16" s="7">
        <v>1</v>
      </c>
      <c r="E16" s="7">
        <v>1</v>
      </c>
      <c r="F16" s="15">
        <f t="shared" si="0"/>
        <v>0.98461538461538467</v>
      </c>
      <c r="G16" s="15">
        <v>0.99</v>
      </c>
      <c r="H16" s="15">
        <v>0.97</v>
      </c>
      <c r="I16" s="15">
        <v>0.99</v>
      </c>
      <c r="J16" s="15">
        <v>0.99</v>
      </c>
      <c r="K16" s="13">
        <v>0.98</v>
      </c>
    </row>
    <row r="17" spans="1:11" ht="15.6" x14ac:dyDescent="0.3">
      <c r="A17" s="9" t="str">
        <f>Data!A17</f>
        <v>My child enjoys learning</v>
      </c>
      <c r="B17" s="7">
        <v>130</v>
      </c>
      <c r="C17" s="7">
        <v>126</v>
      </c>
      <c r="D17" s="7">
        <v>2</v>
      </c>
      <c r="E17" s="7">
        <v>2</v>
      </c>
      <c r="F17" s="15">
        <f t="shared" si="0"/>
        <v>0.96923076923076923</v>
      </c>
      <c r="G17" s="29">
        <v>0.92</v>
      </c>
      <c r="H17" s="15">
        <v>0.99</v>
      </c>
      <c r="I17" s="15">
        <v>0.97</v>
      </c>
      <c r="J17" s="15">
        <v>0.99</v>
      </c>
      <c r="K17" s="13">
        <v>0.98</v>
      </c>
    </row>
    <row r="18" spans="1:11" ht="15.6" x14ac:dyDescent="0.3">
      <c r="A18" s="9" t="str">
        <f>Data!A18</f>
        <v>My child is taught well</v>
      </c>
      <c r="B18" s="7">
        <v>130</v>
      </c>
      <c r="C18" s="7">
        <v>128</v>
      </c>
      <c r="D18" s="7">
        <v>1</v>
      </c>
      <c r="E18" s="7">
        <v>1</v>
      </c>
      <c r="F18" s="15">
        <f t="shared" si="0"/>
        <v>0.98461538461538467</v>
      </c>
      <c r="G18" s="29">
        <v>0.94</v>
      </c>
      <c r="H18" s="15">
        <v>0.98</v>
      </c>
      <c r="I18" s="15">
        <v>0.97</v>
      </c>
      <c r="J18" s="15">
        <v>1</v>
      </c>
      <c r="K18" s="13">
        <v>0.97</v>
      </c>
    </row>
    <row r="19" spans="1:11" ht="46.8" x14ac:dyDescent="0.3">
      <c r="A19" s="9" t="str">
        <f>Data!A19</f>
        <v>My child’s homework is useful and enjoyable (please also consider homework to include suggestions in topic booklets each half term)</v>
      </c>
      <c r="B19" s="7">
        <v>130</v>
      </c>
      <c r="C19" s="7">
        <v>119</v>
      </c>
      <c r="D19" s="7">
        <v>8</v>
      </c>
      <c r="E19" s="7">
        <v>3</v>
      </c>
      <c r="F19" s="29">
        <f t="shared" si="0"/>
        <v>0.91538461538461535</v>
      </c>
      <c r="G19" s="15">
        <v>0.97</v>
      </c>
      <c r="H19" s="26">
        <v>0.93</v>
      </c>
      <c r="I19" s="15">
        <v>0.95</v>
      </c>
      <c r="J19" s="26">
        <v>0.91</v>
      </c>
      <c r="K19" s="23">
        <v>0.88</v>
      </c>
    </row>
    <row r="20" spans="1:11" ht="15.6" x14ac:dyDescent="0.3">
      <c r="A20" s="9" t="str">
        <f>Data!A20</f>
        <v xml:space="preserve">The school actively seeks pupils views </v>
      </c>
      <c r="B20" s="7">
        <v>130</v>
      </c>
      <c r="C20" s="7">
        <v>115</v>
      </c>
      <c r="D20" s="7">
        <v>2</v>
      </c>
      <c r="E20" s="7">
        <v>13</v>
      </c>
      <c r="F20" s="22">
        <f t="shared" si="0"/>
        <v>0.88461538461538458</v>
      </c>
      <c r="G20" s="15">
        <v>0.95</v>
      </c>
      <c r="H20" s="22">
        <v>0.89</v>
      </c>
      <c r="I20" s="22">
        <v>0.82</v>
      </c>
      <c r="J20" s="22">
        <v>0.87</v>
      </c>
      <c r="K20" s="23">
        <v>0.82</v>
      </c>
    </row>
    <row r="21" spans="1:11" ht="31.2" x14ac:dyDescent="0.3">
      <c r="A21" s="9" t="str">
        <f>Data!A21</f>
        <v>The school provides a rich, stimulating and memorable curriculum for my child</v>
      </c>
      <c r="B21" s="7">
        <v>130</v>
      </c>
      <c r="C21" s="7">
        <v>128</v>
      </c>
      <c r="D21" s="7">
        <v>1</v>
      </c>
      <c r="E21" s="7">
        <v>1</v>
      </c>
      <c r="F21" s="15">
        <f t="shared" si="0"/>
        <v>0.98461538461538467</v>
      </c>
      <c r="G21" s="15">
        <v>0.98</v>
      </c>
      <c r="H21" s="15">
        <v>0.98</v>
      </c>
      <c r="I21" s="15">
        <v>0.99</v>
      </c>
      <c r="J21" s="15">
        <v>0.99</v>
      </c>
      <c r="K21" s="13">
        <v>0.95</v>
      </c>
    </row>
    <row r="22" spans="1:11" ht="31.2" x14ac:dyDescent="0.3">
      <c r="A22" s="9" t="str">
        <f>Data!A22</f>
        <v>The work of all children is celebrated throughout the school</v>
      </c>
      <c r="B22" s="7">
        <v>130</v>
      </c>
      <c r="C22" s="7">
        <v>120</v>
      </c>
      <c r="D22" s="7">
        <v>5</v>
      </c>
      <c r="E22" s="7">
        <v>5</v>
      </c>
      <c r="F22" s="29">
        <f t="shared" si="0"/>
        <v>0.92307692307692313</v>
      </c>
      <c r="G22" s="15">
        <v>0.96</v>
      </c>
      <c r="H22" s="15">
        <v>0.95</v>
      </c>
      <c r="I22" s="26">
        <v>0.91</v>
      </c>
      <c r="J22" s="15">
        <v>0.96</v>
      </c>
      <c r="K22" s="13">
        <v>0.95</v>
      </c>
    </row>
    <row r="23" spans="1:11" ht="15.6" x14ac:dyDescent="0.3">
      <c r="A23" s="9" t="str">
        <f>Data!A23</f>
        <v>The school promotes equal opportunities</v>
      </c>
      <c r="B23" s="7">
        <v>130</v>
      </c>
      <c r="C23" s="7">
        <v>120</v>
      </c>
      <c r="D23" s="7">
        <v>5</v>
      </c>
      <c r="E23" s="7">
        <v>5</v>
      </c>
      <c r="F23" s="29">
        <f t="shared" si="0"/>
        <v>0.92307692307692313</v>
      </c>
      <c r="G23" s="15">
        <v>0.96</v>
      </c>
      <c r="H23" s="26">
        <v>0.94</v>
      </c>
      <c r="I23" s="22">
        <v>0.89</v>
      </c>
      <c r="J23" s="22">
        <v>0.89</v>
      </c>
      <c r="K23" s="24">
        <v>0.9</v>
      </c>
    </row>
    <row r="24" spans="1:11" ht="15.6" x14ac:dyDescent="0.3">
      <c r="A24" s="9" t="str">
        <f>Data!A24</f>
        <v>The school encourages my child to be independent</v>
      </c>
      <c r="B24" s="7">
        <v>130</v>
      </c>
      <c r="C24" s="7">
        <v>128</v>
      </c>
      <c r="D24" s="7">
        <v>0</v>
      </c>
      <c r="E24" s="7">
        <v>2</v>
      </c>
      <c r="F24" s="15">
        <f t="shared" si="0"/>
        <v>0.98461538461538467</v>
      </c>
      <c r="G24" s="15">
        <v>0.99</v>
      </c>
      <c r="H24" s="15">
        <v>0.97</v>
      </c>
      <c r="I24" s="15">
        <v>0.99</v>
      </c>
      <c r="J24" s="15">
        <v>0.99</v>
      </c>
      <c r="K24" s="13">
        <v>0.96</v>
      </c>
    </row>
    <row r="25" spans="1:11" ht="31.2" x14ac:dyDescent="0.3">
      <c r="A25" s="9" t="str">
        <f>Data!A25</f>
        <v>The school environment, inside and outside, is safe, comfortable and secure</v>
      </c>
      <c r="B25" s="7">
        <v>130</v>
      </c>
      <c r="C25" s="7">
        <v>129</v>
      </c>
      <c r="D25" s="7">
        <v>1</v>
      </c>
      <c r="E25" s="7">
        <v>0</v>
      </c>
      <c r="F25" s="15">
        <f t="shared" si="0"/>
        <v>0.99230769230769234</v>
      </c>
      <c r="G25" s="15">
        <v>0.95</v>
      </c>
      <c r="H25" s="15">
        <v>0.95</v>
      </c>
      <c r="I25" s="15">
        <v>0.98</v>
      </c>
      <c r="J25" s="15">
        <v>0.97</v>
      </c>
      <c r="K25" s="13">
        <v>0.97</v>
      </c>
    </row>
    <row r="26" spans="1:11" ht="31.2" x14ac:dyDescent="0.3">
      <c r="A26" s="9" t="str">
        <f>Data!A26</f>
        <v>The resources, inside and outside, are well maintained and suitable</v>
      </c>
      <c r="B26" s="7">
        <v>130</v>
      </c>
      <c r="C26" s="7">
        <v>127</v>
      </c>
      <c r="D26" s="7">
        <v>1</v>
      </c>
      <c r="E26" s="7">
        <v>2</v>
      </c>
      <c r="F26" s="15">
        <f t="shared" si="0"/>
        <v>0.97692307692307689</v>
      </c>
      <c r="G26" s="15">
        <v>0.99</v>
      </c>
      <c r="H26" s="15">
        <v>0.96</v>
      </c>
      <c r="I26" s="15">
        <v>0.97</v>
      </c>
      <c r="J26" s="15">
        <v>0.98</v>
      </c>
      <c r="K26" s="13">
        <v>0.97</v>
      </c>
    </row>
    <row r="27" spans="1:11" ht="46.8" x14ac:dyDescent="0.3">
      <c r="A27" s="9" t="str">
        <f>Data!A27</f>
        <v>The school offers pupils access to a range of technology, including computers and Interactive Whiteboards</v>
      </c>
      <c r="B27" s="7">
        <v>130</v>
      </c>
      <c r="C27" s="7">
        <v>126</v>
      </c>
      <c r="D27" s="7">
        <v>0</v>
      </c>
      <c r="E27" s="7">
        <v>4</v>
      </c>
      <c r="F27" s="15">
        <f t="shared" si="0"/>
        <v>0.96923076923076923</v>
      </c>
      <c r="G27" s="15">
        <v>0.98</v>
      </c>
      <c r="H27" s="26">
        <v>0.94</v>
      </c>
      <c r="I27" s="15">
        <v>0.99</v>
      </c>
      <c r="J27" s="15">
        <v>0.96</v>
      </c>
      <c r="K27" s="13">
        <v>1</v>
      </c>
    </row>
    <row r="28" spans="1:11" ht="31.2" x14ac:dyDescent="0.3">
      <c r="A28" s="9" t="str">
        <f>Data!A28</f>
        <v>The school contributes to my child’s health and well-being</v>
      </c>
      <c r="B28" s="7">
        <v>130</v>
      </c>
      <c r="C28" s="7">
        <v>128</v>
      </c>
      <c r="D28" s="7">
        <v>1</v>
      </c>
      <c r="E28" s="7">
        <v>1</v>
      </c>
      <c r="F28" s="15">
        <f t="shared" si="0"/>
        <v>0.98461538461538467</v>
      </c>
      <c r="G28" s="15">
        <v>0.96</v>
      </c>
      <c r="H28" s="15">
        <v>0.98</v>
      </c>
      <c r="I28" s="15">
        <v>0.97</v>
      </c>
      <c r="J28" s="15">
        <v>0.96</v>
      </c>
      <c r="K28" s="13">
        <v>0.99</v>
      </c>
    </row>
    <row r="29" spans="1:11" ht="31.2" x14ac:dyDescent="0.3">
      <c r="A29" s="9" t="str">
        <f>Data!A29</f>
        <v>The school encourages pupils to become ecologically aware</v>
      </c>
      <c r="B29" s="7">
        <v>130</v>
      </c>
      <c r="C29" s="7">
        <v>114</v>
      </c>
      <c r="D29" s="7">
        <v>2</v>
      </c>
      <c r="E29" s="7">
        <v>14</v>
      </c>
      <c r="F29" s="22">
        <f t="shared" si="0"/>
        <v>0.87692307692307692</v>
      </c>
      <c r="G29" s="15">
        <v>0.99</v>
      </c>
      <c r="H29" s="26">
        <v>0.91</v>
      </c>
      <c r="I29" s="26">
        <v>0.93</v>
      </c>
      <c r="J29" s="26">
        <v>0.92</v>
      </c>
      <c r="K29" s="13">
        <v>0.99</v>
      </c>
    </row>
    <row r="30" spans="1:11" ht="31.2" x14ac:dyDescent="0.3">
      <c r="A30" s="9" t="str">
        <f>Data!A30</f>
        <v>The school provides a range of extra-curricular activities e.g. clubs, activities</v>
      </c>
      <c r="B30" s="7">
        <v>130</v>
      </c>
      <c r="C30" s="7">
        <v>126</v>
      </c>
      <c r="D30" s="7">
        <v>1</v>
      </c>
      <c r="E30" s="7">
        <v>3</v>
      </c>
      <c r="F30" s="15">
        <f t="shared" si="0"/>
        <v>0.96923076923076923</v>
      </c>
      <c r="G30" s="15">
        <v>0.95</v>
      </c>
      <c r="H30" s="26">
        <v>0.93</v>
      </c>
      <c r="I30" s="26">
        <v>0.93</v>
      </c>
      <c r="J30" s="22">
        <v>0.87</v>
      </c>
      <c r="K30" s="23">
        <v>0.83</v>
      </c>
    </row>
    <row r="31" spans="1:11" ht="31.2" x14ac:dyDescent="0.3">
      <c r="A31" s="9" t="str">
        <f>Data!A31</f>
        <v>I am aware of the school’s policy on behaviour, including Golden Rules, rewards and sanctions</v>
      </c>
      <c r="B31" s="7">
        <v>130</v>
      </c>
      <c r="C31" s="7">
        <v>129</v>
      </c>
      <c r="D31" s="7">
        <v>1</v>
      </c>
      <c r="E31" s="7">
        <v>0</v>
      </c>
      <c r="F31" s="15">
        <f t="shared" si="0"/>
        <v>0.99230769230769234</v>
      </c>
      <c r="G31" s="15">
        <v>1</v>
      </c>
      <c r="H31" s="15">
        <v>0.96</v>
      </c>
      <c r="I31" s="15">
        <v>0.99</v>
      </c>
      <c r="J31" s="15">
        <v>1</v>
      </c>
      <c r="K31" s="13">
        <v>0.98</v>
      </c>
    </row>
    <row r="32" spans="1:11" ht="15.6" x14ac:dyDescent="0.3">
      <c r="A32" s="9" t="str">
        <f>Data!A32</f>
        <v>There is a good standard of behaviour at the school</v>
      </c>
      <c r="B32" s="7">
        <v>130</v>
      </c>
      <c r="C32" s="7">
        <v>128</v>
      </c>
      <c r="D32" s="7">
        <v>1</v>
      </c>
      <c r="E32" s="7">
        <v>1</v>
      </c>
      <c r="F32" s="15">
        <f t="shared" si="0"/>
        <v>0.98461538461538467</v>
      </c>
      <c r="G32" s="15">
        <v>1</v>
      </c>
      <c r="H32" s="15">
        <v>0.96</v>
      </c>
      <c r="I32" s="15">
        <v>0.98</v>
      </c>
      <c r="J32" s="15">
        <v>0.98</v>
      </c>
      <c r="K32" s="13">
        <v>0.98</v>
      </c>
    </row>
    <row r="33" spans="1:11" ht="15.6" x14ac:dyDescent="0.3">
      <c r="A33" s="9" t="str">
        <f>Data!A33</f>
        <v>My child is safe and well cared for at the school</v>
      </c>
      <c r="B33" s="7">
        <v>130</v>
      </c>
      <c r="C33" s="7">
        <v>129</v>
      </c>
      <c r="D33" s="7">
        <v>1</v>
      </c>
      <c r="E33" s="7">
        <v>0</v>
      </c>
      <c r="F33" s="15">
        <f t="shared" si="0"/>
        <v>0.99230769230769234</v>
      </c>
      <c r="G33" s="15">
        <v>1</v>
      </c>
      <c r="H33" s="15">
        <v>0.99</v>
      </c>
      <c r="I33" s="15">
        <v>1</v>
      </c>
      <c r="J33" s="15">
        <v>0.99</v>
      </c>
      <c r="K33" s="13">
        <v>0.99</v>
      </c>
    </row>
    <row r="34" spans="1:11" ht="15.6" x14ac:dyDescent="0.3">
      <c r="A34" s="9" t="str">
        <f>Data!A34</f>
        <v>The school is friendly and welcoming</v>
      </c>
      <c r="B34" s="7">
        <v>130</v>
      </c>
      <c r="C34" s="7">
        <v>129</v>
      </c>
      <c r="D34" s="7">
        <v>1</v>
      </c>
      <c r="E34" s="7">
        <v>0</v>
      </c>
      <c r="F34" s="15">
        <f t="shared" ref="F34:F58" si="1">SUM(C34/B34)</f>
        <v>0.99230769230769234</v>
      </c>
      <c r="G34" s="15">
        <v>1</v>
      </c>
      <c r="H34" s="15">
        <v>0.99</v>
      </c>
      <c r="I34" s="15">
        <v>0.99</v>
      </c>
      <c r="J34" s="15">
        <v>0.99</v>
      </c>
      <c r="K34" s="13">
        <v>1</v>
      </c>
    </row>
    <row r="35" spans="1:11" ht="31.2" x14ac:dyDescent="0.3">
      <c r="A35" s="9" t="str">
        <f>Data!A35</f>
        <v xml:space="preserve">There is a good feeling in the school between staff, pupils and parents </v>
      </c>
      <c r="B35" s="7">
        <v>130</v>
      </c>
      <c r="C35" s="7">
        <v>129</v>
      </c>
      <c r="D35" s="7">
        <v>1</v>
      </c>
      <c r="E35" s="7">
        <v>0</v>
      </c>
      <c r="F35" s="15">
        <f t="shared" si="1"/>
        <v>0.99230769230769234</v>
      </c>
      <c r="G35" s="15">
        <v>1</v>
      </c>
      <c r="H35" s="15">
        <v>0.99</v>
      </c>
      <c r="I35" s="15">
        <v>0.99</v>
      </c>
      <c r="J35" s="15">
        <v>0.99</v>
      </c>
      <c r="K35" s="13">
        <v>1</v>
      </c>
    </row>
    <row r="36" spans="1:11" ht="15.6" x14ac:dyDescent="0.3">
      <c r="A36" s="9" t="str">
        <f>Data!A36</f>
        <v>The school is led and managed well</v>
      </c>
      <c r="B36" s="7">
        <v>130</v>
      </c>
      <c r="C36" s="7">
        <v>130</v>
      </c>
      <c r="D36" s="7">
        <v>0</v>
      </c>
      <c r="E36" s="7">
        <v>0</v>
      </c>
      <c r="F36" s="15">
        <f t="shared" si="1"/>
        <v>1</v>
      </c>
      <c r="G36" s="15">
        <v>1</v>
      </c>
      <c r="H36" s="15">
        <v>0.99</v>
      </c>
      <c r="I36" s="15">
        <v>0.98</v>
      </c>
      <c r="J36" s="15">
        <v>0.99</v>
      </c>
      <c r="K36" s="13">
        <v>0.97</v>
      </c>
    </row>
    <row r="37" spans="1:11" ht="15.6" x14ac:dyDescent="0.3">
      <c r="A37" s="9" t="str">
        <f>Data!A37</f>
        <v>The school deploys all staff effectively</v>
      </c>
      <c r="B37" s="7">
        <v>130</v>
      </c>
      <c r="C37" s="7">
        <v>114</v>
      </c>
      <c r="D37" s="7">
        <v>1</v>
      </c>
      <c r="E37" s="7">
        <v>15</v>
      </c>
      <c r="F37" s="22">
        <f t="shared" si="1"/>
        <v>0.87692307692307692</v>
      </c>
      <c r="G37" s="15">
        <v>0.97</v>
      </c>
      <c r="H37" s="22">
        <v>0.89</v>
      </c>
      <c r="I37" s="22">
        <v>0.85</v>
      </c>
      <c r="J37" s="26">
        <v>0.9</v>
      </c>
      <c r="K37" s="24">
        <v>0.91</v>
      </c>
    </row>
    <row r="38" spans="1:11" ht="31.2" x14ac:dyDescent="0.3">
      <c r="A38" s="9" t="str">
        <f>Data!A38</f>
        <v>I am comfortable about approaching the school and know my concerns will be listened to</v>
      </c>
      <c r="B38" s="7">
        <v>130</v>
      </c>
      <c r="C38" s="7">
        <v>129</v>
      </c>
      <c r="D38" s="7">
        <v>0</v>
      </c>
      <c r="E38" s="7">
        <v>1</v>
      </c>
      <c r="F38" s="15">
        <f t="shared" si="1"/>
        <v>0.99230769230769234</v>
      </c>
      <c r="G38" s="15">
        <v>0.99</v>
      </c>
      <c r="H38" s="15">
        <v>0.98</v>
      </c>
      <c r="I38" s="15">
        <v>0.99</v>
      </c>
      <c r="J38" s="15">
        <v>0.96</v>
      </c>
      <c r="K38" s="13">
        <v>0.96</v>
      </c>
    </row>
    <row r="39" spans="1:11" ht="31.2" x14ac:dyDescent="0.3">
      <c r="A39" s="9" t="str">
        <f>Data!A39</f>
        <v>The school deals effectively and promptly with problems as they are made aware of them</v>
      </c>
      <c r="B39" s="7">
        <v>130</v>
      </c>
      <c r="C39" s="7">
        <v>119</v>
      </c>
      <c r="D39" s="7">
        <v>1</v>
      </c>
      <c r="E39" s="7">
        <v>10</v>
      </c>
      <c r="F39" s="29">
        <f t="shared" si="1"/>
        <v>0.91538461538461535</v>
      </c>
      <c r="G39" s="15">
        <v>0.95</v>
      </c>
      <c r="H39" s="26">
        <v>0.92</v>
      </c>
      <c r="I39" s="26">
        <v>0.91</v>
      </c>
      <c r="J39" s="26">
        <v>0.91</v>
      </c>
      <c r="K39" s="24">
        <v>0.93</v>
      </c>
    </row>
    <row r="40" spans="1:11" ht="15.6" x14ac:dyDescent="0.3">
      <c r="A40" s="9" t="str">
        <f>Data!A40</f>
        <v>Staff are approachable and helpful</v>
      </c>
      <c r="B40" s="7">
        <v>130</v>
      </c>
      <c r="C40" s="7">
        <v>130</v>
      </c>
      <c r="D40" s="7">
        <v>0</v>
      </c>
      <c r="E40" s="7">
        <v>0</v>
      </c>
      <c r="F40" s="15">
        <f t="shared" si="1"/>
        <v>1</v>
      </c>
      <c r="G40" s="15">
        <v>1</v>
      </c>
      <c r="H40" s="15">
        <v>1</v>
      </c>
      <c r="I40" s="15">
        <v>0.99</v>
      </c>
      <c r="J40" s="15">
        <v>0.99</v>
      </c>
      <c r="K40" s="13">
        <v>0.99</v>
      </c>
    </row>
    <row r="41" spans="1:11" ht="31.2" x14ac:dyDescent="0.3">
      <c r="A41" s="9" t="str">
        <f>Data!A41</f>
        <v>I feel I am given the opportunity to be involved in the school’s activities and functions</v>
      </c>
      <c r="B41" s="7">
        <v>130</v>
      </c>
      <c r="C41" s="7">
        <v>130</v>
      </c>
      <c r="D41" s="7">
        <v>0</v>
      </c>
      <c r="E41" s="7">
        <v>0</v>
      </c>
      <c r="F41" s="15">
        <f t="shared" si="1"/>
        <v>1</v>
      </c>
      <c r="G41" s="15">
        <v>0.99</v>
      </c>
      <c r="H41" s="15">
        <v>0.99</v>
      </c>
      <c r="I41" s="15">
        <v>0.99</v>
      </c>
      <c r="J41" s="15">
        <v>0.96</v>
      </c>
      <c r="K41" s="13">
        <v>0.99</v>
      </c>
    </row>
    <row r="42" spans="1:11" ht="15.6" x14ac:dyDescent="0.3">
      <c r="A42" s="9" t="str">
        <f>Data!A42</f>
        <v>The school has an effective governing body</v>
      </c>
      <c r="B42" s="7">
        <v>130</v>
      </c>
      <c r="C42" s="7">
        <v>111</v>
      </c>
      <c r="D42" s="7">
        <v>0</v>
      </c>
      <c r="E42" s="7">
        <v>19</v>
      </c>
      <c r="F42" s="22">
        <f t="shared" si="1"/>
        <v>0.85384615384615381</v>
      </c>
      <c r="G42" s="15">
        <v>0.95</v>
      </c>
      <c r="H42" s="26">
        <v>0.93</v>
      </c>
      <c r="I42" s="26">
        <v>0.91</v>
      </c>
      <c r="J42" s="22">
        <v>0.86</v>
      </c>
      <c r="K42" s="23">
        <v>0.84</v>
      </c>
    </row>
    <row r="43" spans="1:11" ht="31.2" x14ac:dyDescent="0.3">
      <c r="A43" s="9" t="str">
        <f>Data!A43</f>
        <v>I feel I can approach a governor about any issues that concern me</v>
      </c>
      <c r="B43" s="7">
        <v>130</v>
      </c>
      <c r="C43" s="7">
        <v>106</v>
      </c>
      <c r="D43" s="7">
        <v>2</v>
      </c>
      <c r="E43" s="7">
        <v>22</v>
      </c>
      <c r="F43" s="22">
        <f t="shared" si="1"/>
        <v>0.81538461538461537</v>
      </c>
      <c r="G43" s="15">
        <v>0.95</v>
      </c>
      <c r="H43" s="22">
        <v>0.84</v>
      </c>
      <c r="I43" s="22">
        <v>0.84</v>
      </c>
      <c r="J43" s="21">
        <v>0.76</v>
      </c>
      <c r="K43" s="20">
        <v>0.72</v>
      </c>
    </row>
    <row r="44" spans="1:11" ht="31.2" x14ac:dyDescent="0.3">
      <c r="A44" s="9" t="str">
        <f>Data!A44</f>
        <v>The school has an ethos and climate within which pupils can grow and flourish</v>
      </c>
      <c r="B44" s="7">
        <v>130</v>
      </c>
      <c r="C44" s="7">
        <v>129</v>
      </c>
      <c r="D44" s="7">
        <v>1</v>
      </c>
      <c r="E44" s="7">
        <v>0</v>
      </c>
      <c r="F44" s="15">
        <f t="shared" si="1"/>
        <v>0.99230769230769234</v>
      </c>
      <c r="G44" s="15">
        <v>1</v>
      </c>
      <c r="H44" s="15">
        <v>0.99</v>
      </c>
      <c r="I44" s="15">
        <v>0.97</v>
      </c>
      <c r="J44" s="15">
        <v>0.98</v>
      </c>
      <c r="K44" s="13">
        <v>0.96</v>
      </c>
    </row>
    <row r="45" spans="1:11" ht="31.2" x14ac:dyDescent="0.3">
      <c r="A45" s="9" t="str">
        <f>Data!A45</f>
        <v>The school has a clear direction and is constantly developing</v>
      </c>
      <c r="B45" s="7">
        <v>130</v>
      </c>
      <c r="C45" s="7">
        <v>125</v>
      </c>
      <c r="D45" s="7">
        <v>0</v>
      </c>
      <c r="E45" s="7">
        <v>5</v>
      </c>
      <c r="F45" s="15">
        <f t="shared" si="1"/>
        <v>0.96153846153846156</v>
      </c>
      <c r="G45" s="15">
        <v>0.99</v>
      </c>
      <c r="H45" s="15">
        <v>0.97</v>
      </c>
      <c r="I45" s="15">
        <v>0.96</v>
      </c>
      <c r="J45" s="15">
        <v>0.98</v>
      </c>
      <c r="K45" s="13">
        <v>0.99</v>
      </c>
    </row>
    <row r="46" spans="1:11" ht="31.2" x14ac:dyDescent="0.3">
      <c r="A46" s="9" t="str">
        <f>Data!A46</f>
        <v>The school communicates its improvement plans to parents</v>
      </c>
      <c r="B46" s="7">
        <v>130</v>
      </c>
      <c r="C46" s="7">
        <v>127</v>
      </c>
      <c r="D46" s="7">
        <v>1</v>
      </c>
      <c r="E46" s="7">
        <v>2</v>
      </c>
      <c r="F46" s="15">
        <f t="shared" si="1"/>
        <v>0.97692307692307689</v>
      </c>
      <c r="G46" s="15">
        <v>0.99</v>
      </c>
      <c r="H46" s="15">
        <v>0.97</v>
      </c>
      <c r="I46" s="15">
        <v>0.97</v>
      </c>
      <c r="J46" s="15">
        <v>0.99</v>
      </c>
      <c r="K46" s="13">
        <v>0.98</v>
      </c>
    </row>
    <row r="47" spans="1:11" ht="15.6" x14ac:dyDescent="0.3">
      <c r="A47" s="9" t="str">
        <f>Data!A47</f>
        <v>The school has high expectations for all</v>
      </c>
      <c r="B47" s="7">
        <v>130</v>
      </c>
      <c r="C47" s="7">
        <v>126</v>
      </c>
      <c r="D47" s="7">
        <v>1</v>
      </c>
      <c r="E47" s="7">
        <v>3</v>
      </c>
      <c r="F47" s="15">
        <f t="shared" si="1"/>
        <v>0.96923076923076923</v>
      </c>
      <c r="G47" s="15">
        <v>0.99</v>
      </c>
      <c r="H47" s="15">
        <v>0.98</v>
      </c>
      <c r="I47" s="15">
        <v>0.96</v>
      </c>
      <c r="J47" s="15">
        <v>0.99</v>
      </c>
      <c r="K47" s="13">
        <v>0.99</v>
      </c>
    </row>
    <row r="48" spans="1:11" ht="15.6" x14ac:dyDescent="0.3">
      <c r="A48" s="9" t="str">
        <f>Data!A48</f>
        <v>The school has a good reputation in the local community</v>
      </c>
      <c r="B48" s="7">
        <v>130</v>
      </c>
      <c r="C48" s="7">
        <v>129</v>
      </c>
      <c r="D48" s="7">
        <v>0</v>
      </c>
      <c r="E48" s="7">
        <v>1</v>
      </c>
      <c r="F48" s="15">
        <f t="shared" si="1"/>
        <v>0.99230769230769234</v>
      </c>
      <c r="G48" s="15">
        <v>0.99</v>
      </c>
      <c r="H48" s="15">
        <v>0.99</v>
      </c>
      <c r="I48" s="15">
        <v>0.98</v>
      </c>
      <c r="J48" s="15">
        <v>0.99</v>
      </c>
      <c r="K48" s="13">
        <v>0.99</v>
      </c>
    </row>
    <row r="49" spans="1:11" ht="31.2" x14ac:dyDescent="0.3">
      <c r="A49" s="9" t="str">
        <f>Data!A49</f>
        <v>I am pleased that my child attends The John Hampden School</v>
      </c>
      <c r="B49" s="7">
        <v>130</v>
      </c>
      <c r="C49" s="7">
        <v>129</v>
      </c>
      <c r="D49" s="7">
        <v>0</v>
      </c>
      <c r="E49" s="7">
        <v>1</v>
      </c>
      <c r="F49" s="15">
        <f t="shared" si="1"/>
        <v>0.99230769230769234</v>
      </c>
      <c r="G49" s="15">
        <v>1</v>
      </c>
      <c r="H49" s="15">
        <v>1</v>
      </c>
      <c r="I49" s="15">
        <v>0.99</v>
      </c>
      <c r="J49" s="15">
        <v>0.99</v>
      </c>
      <c r="K49" s="13">
        <v>1</v>
      </c>
    </row>
    <row r="50" spans="1:11" ht="15.6" x14ac:dyDescent="0.3">
      <c r="A50" s="9" t="str">
        <f>Data!A50</f>
        <v>** The school uniform policy is reasonable</v>
      </c>
      <c r="B50" s="7">
        <v>130</v>
      </c>
      <c r="C50" s="7">
        <v>125</v>
      </c>
      <c r="D50" s="7">
        <v>1</v>
      </c>
      <c r="E50" s="7">
        <v>4</v>
      </c>
      <c r="F50" s="15">
        <f t="shared" si="1"/>
        <v>0.96153846153846156</v>
      </c>
      <c r="G50" s="15">
        <v>0.99</v>
      </c>
      <c r="H50" s="15">
        <v>0.98</v>
      </c>
      <c r="I50" s="15">
        <v>0.97</v>
      </c>
      <c r="J50" s="28" t="s">
        <v>78</v>
      </c>
      <c r="K50" s="28" t="s">
        <v>78</v>
      </c>
    </row>
    <row r="51" spans="1:11" ht="15.6" x14ac:dyDescent="0.3">
      <c r="A51" s="9" t="str">
        <f>Data!A51</f>
        <v>** The uniform sold in school is reasonably priced</v>
      </c>
      <c r="B51" s="7">
        <v>130</v>
      </c>
      <c r="C51" s="7">
        <v>113</v>
      </c>
      <c r="D51" s="7">
        <v>8</v>
      </c>
      <c r="E51" s="7">
        <v>9</v>
      </c>
      <c r="F51" s="22">
        <f t="shared" si="1"/>
        <v>0.86923076923076925</v>
      </c>
      <c r="G51" s="15">
        <v>0.95</v>
      </c>
      <c r="H51" s="22">
        <v>0.89</v>
      </c>
      <c r="I51" s="26">
        <v>0.9</v>
      </c>
      <c r="J51" s="25" t="s">
        <v>78</v>
      </c>
      <c r="K51" s="25" t="s">
        <v>78</v>
      </c>
    </row>
    <row r="52" spans="1:11" ht="15.6" x14ac:dyDescent="0.3">
      <c r="A52" s="9" t="str">
        <f>Data!A52</f>
        <v>** The uniform sold in school is of a good quality</v>
      </c>
      <c r="B52" s="7">
        <v>130</v>
      </c>
      <c r="C52" s="7">
        <v>123</v>
      </c>
      <c r="D52" s="7">
        <v>1</v>
      </c>
      <c r="E52" s="7">
        <v>6</v>
      </c>
      <c r="F52" s="15">
        <f t="shared" si="1"/>
        <v>0.94615384615384612</v>
      </c>
      <c r="G52" s="15">
        <v>0.97</v>
      </c>
      <c r="H52" s="26">
        <v>0.93</v>
      </c>
      <c r="I52" s="15">
        <v>0.96</v>
      </c>
      <c r="J52" s="19" t="s">
        <v>78</v>
      </c>
      <c r="K52" s="13" t="s">
        <v>78</v>
      </c>
    </row>
    <row r="53" spans="1:11" ht="31.2" x14ac:dyDescent="0.3">
      <c r="A53" s="9" t="str">
        <f>Data!A53</f>
        <v>The school aims to  foster good links with the local community</v>
      </c>
      <c r="B53" s="7">
        <v>130</v>
      </c>
      <c r="C53" s="7">
        <v>124</v>
      </c>
      <c r="D53" s="7">
        <v>0</v>
      </c>
      <c r="E53" s="7">
        <v>6</v>
      </c>
      <c r="F53" s="15">
        <f t="shared" si="1"/>
        <v>0.9538461538461539</v>
      </c>
      <c r="G53" s="15">
        <v>1</v>
      </c>
      <c r="H53" s="15">
        <v>0.99</v>
      </c>
      <c r="I53" s="15">
        <v>0.95</v>
      </c>
      <c r="J53" s="15">
        <v>0.95</v>
      </c>
      <c r="K53" s="13">
        <v>0.96</v>
      </c>
    </row>
    <row r="54" spans="1:11" ht="31.2" x14ac:dyDescent="0.3">
      <c r="A54" s="9" t="str">
        <f>Data!A54</f>
        <v>The Home/School diary is an effective communication tool</v>
      </c>
      <c r="B54" s="7">
        <v>130</v>
      </c>
      <c r="C54" s="7">
        <v>127</v>
      </c>
      <c r="D54" s="7">
        <v>2</v>
      </c>
      <c r="E54" s="7">
        <v>1</v>
      </c>
      <c r="F54" s="15">
        <f t="shared" si="1"/>
        <v>0.97692307692307689</v>
      </c>
      <c r="G54" s="15">
        <v>0.95</v>
      </c>
      <c r="H54" s="15">
        <v>0.96</v>
      </c>
      <c r="I54" s="15">
        <v>0.97</v>
      </c>
      <c r="J54" s="15">
        <v>0.96</v>
      </c>
      <c r="K54" s="23">
        <v>0.83</v>
      </c>
    </row>
    <row r="55" spans="1:11" ht="15.6" x14ac:dyDescent="0.3">
      <c r="A55" s="9" t="str">
        <f>Data!A55</f>
        <v>The school website is useful and informative</v>
      </c>
      <c r="B55" s="7">
        <v>130</v>
      </c>
      <c r="C55" s="7">
        <v>124</v>
      </c>
      <c r="D55" s="7">
        <v>4</v>
      </c>
      <c r="E55" s="7">
        <v>2</v>
      </c>
      <c r="F55" s="15">
        <f t="shared" si="1"/>
        <v>0.9538461538461539</v>
      </c>
      <c r="G55" s="15">
        <v>0.99</v>
      </c>
      <c r="H55" s="26">
        <v>0.92</v>
      </c>
      <c r="I55" s="22">
        <v>0.89</v>
      </c>
      <c r="J55" s="22">
        <v>0.82</v>
      </c>
      <c r="K55" s="13">
        <v>0.99</v>
      </c>
    </row>
    <row r="56" spans="1:11" ht="46.8" x14ac:dyDescent="0.3">
      <c r="A56" s="9" t="str">
        <f>Data!A56</f>
        <v>The school communicates effectively with parents e.g. regular newsletters, information from teachers, Home/School Agreement etc.</v>
      </c>
      <c r="B56" s="7">
        <v>130</v>
      </c>
      <c r="C56" s="7">
        <v>127</v>
      </c>
      <c r="D56" s="7">
        <v>3</v>
      </c>
      <c r="E56" s="7">
        <v>0</v>
      </c>
      <c r="F56" s="15">
        <f t="shared" si="1"/>
        <v>0.97692307692307689</v>
      </c>
      <c r="G56" s="15">
        <v>1</v>
      </c>
      <c r="H56" s="26">
        <v>0.94</v>
      </c>
      <c r="I56" s="15">
        <v>0.99</v>
      </c>
      <c r="J56" s="15">
        <v>1</v>
      </c>
      <c r="K56" s="13">
        <v>0.97</v>
      </c>
    </row>
    <row r="57" spans="1:11" ht="15.6" x14ac:dyDescent="0.3">
      <c r="A57" s="9" t="str">
        <f>Data!A57</f>
        <v>The school actively seeks the views of parents</v>
      </c>
      <c r="B57" s="7">
        <v>130</v>
      </c>
      <c r="C57" s="7">
        <v>128</v>
      </c>
      <c r="D57" s="7">
        <v>1</v>
      </c>
      <c r="E57" s="7">
        <v>1</v>
      </c>
      <c r="F57" s="15">
        <f t="shared" si="1"/>
        <v>0.98461538461538467</v>
      </c>
      <c r="G57" s="15">
        <v>0.99</v>
      </c>
      <c r="H57" s="15">
        <v>0.97</v>
      </c>
      <c r="I57" s="15">
        <v>0.98</v>
      </c>
      <c r="J57" s="15">
        <v>0.97</v>
      </c>
      <c r="K57" s="13">
        <v>0.99</v>
      </c>
    </row>
    <row r="58" spans="1:11" ht="15.6" x14ac:dyDescent="0.3">
      <c r="A58" s="9" t="str">
        <f>Data!A58</f>
        <v>I am aware of the school’s values</v>
      </c>
      <c r="B58" s="7">
        <v>130</v>
      </c>
      <c r="C58" s="7">
        <v>128</v>
      </c>
      <c r="D58" s="7">
        <v>1</v>
      </c>
      <c r="E58" s="7">
        <v>1</v>
      </c>
      <c r="F58" s="15">
        <f t="shared" si="1"/>
        <v>0.98461538461538467</v>
      </c>
      <c r="G58" s="15">
        <v>1</v>
      </c>
      <c r="H58" s="15">
        <v>0.98</v>
      </c>
      <c r="I58" s="15">
        <v>0.99</v>
      </c>
      <c r="J58" s="15">
        <v>0.98</v>
      </c>
      <c r="K58" s="13">
        <v>0.99</v>
      </c>
    </row>
  </sheetData>
  <autoFilter ref="B1:K58"/>
  <pageMargins left="0.23622047244094491" right="0.23622047244094491" top="0.74803149606299213" bottom="0.74803149606299213" header="0.31496062992125984" footer="0.31496062992125984"/>
  <pageSetup paperSize="9" scale="44" fitToHeight="0" orientation="portrait" horizontalDpi="300" verticalDpi="300" r:id="rId1"/>
  <headerFooter>
    <oddHeader>&amp;CAnnual Parental Questionnaire July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Summary</vt:lpstr>
      <vt:lpstr>Sheet3</vt:lpstr>
      <vt:lpstr>Summary!Print_Area</vt:lpstr>
    </vt:vector>
  </TitlesOfParts>
  <Manager/>
  <Company>Buckinghamshire County Council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sbarnes</dc:creator>
  <cp:keywords/>
  <dc:description/>
  <cp:lastModifiedBy>Susan Barnes</cp:lastModifiedBy>
  <cp:revision/>
  <cp:lastPrinted>2018-01-04T16:31:15Z</cp:lastPrinted>
  <dcterms:created xsi:type="dcterms:W3CDTF">2012-08-01T06:53:21Z</dcterms:created>
  <dcterms:modified xsi:type="dcterms:W3CDTF">2018-01-04T16:31:29Z</dcterms:modified>
  <cp:category/>
  <cp:contentStatus/>
</cp:coreProperties>
</file>